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BC Brasil\COMITE NET ZERO\"/>
    </mc:Choice>
  </mc:AlternateContent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R87" i="1" l="1"/>
  <c r="H11" i="1" l="1"/>
  <c r="H13" i="1"/>
  <c r="H50" i="1"/>
  <c r="O78" i="1" s="1"/>
  <c r="O76" i="1" l="1"/>
  <c r="H17" i="1"/>
  <c r="N87" i="1" l="1"/>
  <c r="R50" i="1"/>
  <c r="M50" i="1"/>
</calcChain>
</file>

<file path=xl/comments1.xml><?xml version="1.0" encoding="utf-8"?>
<comments xmlns="http://schemas.openxmlformats.org/spreadsheetml/2006/main">
  <authors>
    <author>Usuário do Windows</author>
    <author>Marcos Casado</author>
  </authors>
  <commentList>
    <comment ref="M76" authorId="0" shapeId="0">
      <text>
        <r>
          <rPr>
            <b/>
            <sz val="9"/>
            <color indexed="81"/>
            <rFont val="Tahoma"/>
            <family val="2"/>
          </rPr>
          <t xml:space="preserve">GBC Brasil:
</t>
        </r>
        <r>
          <rPr>
            <sz val="9"/>
            <color indexed="81"/>
            <rFont val="Tahoma"/>
            <family val="2"/>
          </rPr>
          <t xml:space="preserve">Inserir aqui o valor referencia do DEO do CBCS para sua tipologia
</t>
        </r>
      </text>
    </comment>
    <comment ref="M78" authorId="0" shapeId="0">
      <text>
        <r>
          <rPr>
            <b/>
            <sz val="9"/>
            <color indexed="81"/>
            <rFont val="Tahoma"/>
            <family val="2"/>
          </rPr>
          <t xml:space="preserve">GBC Brasil:
</t>
        </r>
        <r>
          <rPr>
            <sz val="9"/>
            <color indexed="81"/>
            <rFont val="Tahoma"/>
            <family val="2"/>
          </rPr>
          <t xml:space="preserve">Inserir aqui o valor referencia da ASHRAE 90.1 - 2010 para sua tipologia
</t>
        </r>
      </text>
    </comment>
    <comment ref="N87" authorId="1" shapeId="0">
      <text>
        <r>
          <rPr>
            <b/>
            <sz val="9"/>
            <color indexed="81"/>
            <rFont val="Tahoma"/>
            <family val="2"/>
          </rPr>
          <t xml:space="preserve">GBC Brasil:
</t>
        </r>
        <r>
          <rPr>
            <sz val="9"/>
            <color indexed="81"/>
            <rFont val="Tahoma"/>
            <family val="2"/>
          </rPr>
          <t xml:space="preserve">Para empreendimentos Off Grid este valor deve ser de no máximo 5% do consumo anual total
</t>
        </r>
      </text>
    </comment>
  </commentList>
</comments>
</file>

<file path=xl/sharedStrings.xml><?xml version="1.0" encoding="utf-8"?>
<sst xmlns="http://schemas.openxmlformats.org/spreadsheetml/2006/main" count="212" uniqueCount="134">
  <si>
    <t>Proprietário:</t>
  </si>
  <si>
    <t>Iluminação Interna LED</t>
  </si>
  <si>
    <t>Iluminação Externa LED</t>
  </si>
  <si>
    <t>Elevadores Regenerativos</t>
  </si>
  <si>
    <t>Bombas e Motores Procel A</t>
  </si>
  <si>
    <t>Ar Condicinado Inverter</t>
  </si>
  <si>
    <t>Ar Condicionado VRF</t>
  </si>
  <si>
    <t>Chiller a Água</t>
  </si>
  <si>
    <t xml:space="preserve">Chiller a Ar </t>
  </si>
  <si>
    <t>Equipamentos Linha Branca Procel A</t>
  </si>
  <si>
    <t>Pinturas Refletivas</t>
  </si>
  <si>
    <t>Vidros de Alta Perfomance</t>
  </si>
  <si>
    <t>Fachadas Ventiladas</t>
  </si>
  <si>
    <t>Películas de controle solar</t>
  </si>
  <si>
    <t>Paredes / Telhados Verdes</t>
  </si>
  <si>
    <t>Aquecedor Solar</t>
  </si>
  <si>
    <t>Consecionária Local</t>
  </si>
  <si>
    <t>Energia Geotérmica</t>
  </si>
  <si>
    <t>Fontes de energia Renovável</t>
  </si>
  <si>
    <t>Energia Biomassa</t>
  </si>
  <si>
    <t>Coogeração Térmica</t>
  </si>
  <si>
    <t>Ventilação Natural</t>
  </si>
  <si>
    <t>REC Brazil</t>
  </si>
  <si>
    <t>Empreendimento Novo</t>
  </si>
  <si>
    <t>Empreendimento Existente</t>
  </si>
  <si>
    <t>Endereço:</t>
  </si>
  <si>
    <t>Cidade:</t>
  </si>
  <si>
    <t>Estado:</t>
  </si>
  <si>
    <t>Área Total construída:</t>
  </si>
  <si>
    <t>Gás Natural</t>
  </si>
  <si>
    <t>Construtora:</t>
  </si>
  <si>
    <t>Projeto:</t>
  </si>
  <si>
    <t>Green-e Energy</t>
  </si>
  <si>
    <t>Tempo de Operação:</t>
  </si>
  <si>
    <t>Emprendimento mais de uma Torre/Bloco</t>
  </si>
  <si>
    <t>Empreendimento Torre/Bloco único</t>
  </si>
  <si>
    <t>Condomínios Resid./Comerc./Industriais</t>
  </si>
  <si>
    <t>Geração Eólica Off site</t>
  </si>
  <si>
    <t>Geração Eólica On site</t>
  </si>
  <si>
    <t>Geração Fotovoltaica On site</t>
  </si>
  <si>
    <t>Geração Fotovoltaica Off site</t>
  </si>
  <si>
    <t>Total anual energia convertida:</t>
  </si>
  <si>
    <t>Outras</t>
  </si>
  <si>
    <t>Empreendimento PBE Edifica nível A</t>
  </si>
  <si>
    <t>Empreendimento LEED</t>
  </si>
  <si>
    <t>Empreendimento GBC Casa</t>
  </si>
  <si>
    <t>Outros</t>
  </si>
  <si>
    <t>Operação mímima de 12 meses</t>
  </si>
  <si>
    <t>90% das áreas devem ser medidas</t>
  </si>
  <si>
    <t>meses</t>
  </si>
  <si>
    <t>m2</t>
  </si>
  <si>
    <t>Residencial</t>
  </si>
  <si>
    <t>Comercial</t>
  </si>
  <si>
    <t>Público</t>
  </si>
  <si>
    <t>Industrial</t>
  </si>
  <si>
    <t>Empreendimento On Grid</t>
  </si>
  <si>
    <t>Empreendimento Off Grid</t>
  </si>
  <si>
    <t>PPA com REC</t>
  </si>
  <si>
    <t>Gerador a Díesel, limitado a 5% do total</t>
  </si>
  <si>
    <t>Gerador a Biodiesel, limitado a 5% do total</t>
  </si>
  <si>
    <t>GLP, limitado a 5% do total</t>
  </si>
  <si>
    <t>Créditos de Energia limitado a 10% total</t>
  </si>
  <si>
    <t>Tipologia do Empreendimento:</t>
  </si>
  <si>
    <t>Elegível a Certificação</t>
  </si>
  <si>
    <t>Não elegível a certificação</t>
  </si>
  <si>
    <t>Edifício Faria Lima</t>
  </si>
  <si>
    <t>Av. Brig. Faria Lima, 1900</t>
  </si>
  <si>
    <t>FJK Properties</t>
  </si>
  <si>
    <t>São Paulo</t>
  </si>
  <si>
    <t>RRX Engenharia</t>
  </si>
  <si>
    <t>Eng. Paulo José</t>
  </si>
  <si>
    <t>Consultoria:</t>
  </si>
  <si>
    <t>PPR</t>
  </si>
  <si>
    <t xml:space="preserve">Área a ser certificada: </t>
  </si>
  <si>
    <t>Total anual Energia renovável:</t>
  </si>
  <si>
    <t>Total anual de Créditos de Energia:</t>
  </si>
  <si>
    <t>% Total Consumido de Energia Fóssil</t>
  </si>
  <si>
    <t>RESULTADO DA AVALIAÇÃO OFF GRID</t>
  </si>
  <si>
    <t>kWh/ano</t>
  </si>
  <si>
    <t>Consumo anual Total de energia Primária Operacional:</t>
  </si>
  <si>
    <t xml:space="preserve">Fontes de energia </t>
  </si>
  <si>
    <t>Consumo Empreendimento:</t>
  </si>
  <si>
    <t xml:space="preserve">GLP, limitado a 5% do total </t>
  </si>
  <si>
    <t>Responsável Certificação:</t>
  </si>
  <si>
    <t>X</t>
  </si>
  <si>
    <t>RESULTADO DA AVALIAÇÃO OFF SITE</t>
  </si>
  <si>
    <t>da área</t>
  </si>
  <si>
    <t>Retrofit</t>
  </si>
  <si>
    <t>Condomínios no mínimo 30% da área Total</t>
  </si>
  <si>
    <t>Empreendimento não temporário/provisório</t>
  </si>
  <si>
    <t>Elegível a Pré certificação, válida por 12 meses</t>
  </si>
  <si>
    <t>RESULTADO DA AVALIAÇÃO DE QUALIFICAÇÃO</t>
  </si>
  <si>
    <t xml:space="preserve">Inferior a 30% do Indicador Típico na Plataforma DEO do CBCS de Edifícios Corporativos, Públicos e Ag.Bancárias </t>
  </si>
  <si>
    <t xml:space="preserve">Inferior a 5% o Baseline ASHRAE 90.1 - 2010 ou Energy Star 75 de empreendimentos existentes com 25% abaixo </t>
  </si>
  <si>
    <t>RK Arquitetura</t>
  </si>
  <si>
    <t>Fase Projeto:</t>
  </si>
  <si>
    <t>Fase Obra:</t>
  </si>
  <si>
    <t>Início Operação:</t>
  </si>
  <si>
    <t>Concluido</t>
  </si>
  <si>
    <t>Concluído</t>
  </si>
  <si>
    <t>Previsto Ago/17</t>
  </si>
  <si>
    <t>DADOS DO EMPREENDIMENTO</t>
  </si>
  <si>
    <t>Institucional</t>
  </si>
  <si>
    <t>Misto</t>
  </si>
  <si>
    <t xml:space="preserve">FONTES DE ENERGIA </t>
  </si>
  <si>
    <t>Iluminação Natural</t>
  </si>
  <si>
    <t>Empreendimento AQUA</t>
  </si>
  <si>
    <t>Outra Certificação</t>
  </si>
  <si>
    <t>Uso de Banco de Baterias</t>
  </si>
  <si>
    <t>Automação de Sistemas (BMS)</t>
  </si>
  <si>
    <t>Ventilação por demanda</t>
  </si>
  <si>
    <t>ON SITE, NÃO SE APLICA</t>
  </si>
  <si>
    <t>ON GRID, NÃO SE APLICA</t>
  </si>
  <si>
    <t xml:space="preserve">Gerador a Biodiesel, limitado a 5% </t>
  </si>
  <si>
    <t>Atendimento a Legislação local</t>
  </si>
  <si>
    <t xml:space="preserve">                                          </t>
  </si>
  <si>
    <t>ESTRATÉGIAS DE EFICIÊNCIA ENERGÉTICA PARA EDIFÍCIOS COM GERAÇÃO DE ENERGIA RENOVÁVEL OFF SITE</t>
  </si>
  <si>
    <t xml:space="preserve">                                                                       </t>
  </si>
  <si>
    <t xml:space="preserve">EFICIÊNCIA ENERGÉTICA PARA EDIFÍCIOS COM GERAÇÃO DE ENERGIA RENOVÁVEL OFF SITE </t>
  </si>
  <si>
    <t>AVALIAÇÃO DE QUALIFICAÇÃO</t>
  </si>
  <si>
    <t xml:space="preserve">      </t>
  </si>
  <si>
    <t xml:space="preserve">   </t>
  </si>
  <si>
    <t>Total anual energia primária (exceto elétrica) convertida:</t>
  </si>
  <si>
    <t>Critérios de Qualificação à Certificação:</t>
  </si>
  <si>
    <t xml:space="preserve">Empreendimentos Off Grid o uso de Energia fóssil esta limitado a 5% do consumo </t>
  </si>
  <si>
    <t xml:space="preserve"> </t>
  </si>
  <si>
    <t xml:space="preserve">                                                                                                    </t>
  </si>
  <si>
    <t>USO DE ENERGIA FÓSSIL OU BATERIAS EM EMPREENDIMENTOS OFF GRID</t>
  </si>
  <si>
    <t>FORMULÁRIO INSCRIÇÃO/AVALIAÇÃO                                                             CERTIFICAÇÃO NET ZERO</t>
  </si>
  <si>
    <t>Empreendimento:</t>
  </si>
  <si>
    <t>Empreendimento temporário/provisório</t>
  </si>
  <si>
    <t>Ocupação mínima de 50% da área ( p/ não residenciais)</t>
  </si>
  <si>
    <t>Geração ou Créditos anuais Total de energia primária:</t>
  </si>
  <si>
    <t>Área construída mínima de 100 m2 ( p/ não residenciais)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</si>
</sst>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3"/>
      <name val="Lucida Calligraphy"/>
      <family val="4"/>
    </font>
    <font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6" fillId="2" borderId="0" xfId="0" applyFont="1" applyFill="1" applyBorder="1" applyAlignment="1" applyProtection="1">
      <protection locked="0"/>
    </xf>
    <xf numFmtId="3" fontId="6" fillId="2" borderId="0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Protection="1">
      <protection locked="0"/>
    </xf>
    <xf numFmtId="164" fontId="6" fillId="2" borderId="0" xfId="1" applyNumberFormat="1" applyFont="1" applyFill="1" applyBorder="1" applyAlignment="1" applyProtection="1"/>
    <xf numFmtId="0" fontId="8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9" fillId="2" borderId="2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vertical="center"/>
    </xf>
    <xf numFmtId="0" fontId="9" fillId="2" borderId="4" xfId="0" applyFont="1" applyFill="1" applyBorder="1" applyAlignment="1" applyProtection="1">
      <alignment vertical="center"/>
    </xf>
    <xf numFmtId="0" fontId="4" fillId="2" borderId="9" xfId="0" applyFont="1" applyFill="1" applyBorder="1" applyProtection="1"/>
    <xf numFmtId="0" fontId="5" fillId="2" borderId="0" xfId="0" applyFont="1" applyFill="1" applyBorder="1" applyProtection="1"/>
    <xf numFmtId="0" fontId="4" fillId="2" borderId="0" xfId="0" applyFont="1" applyFill="1" applyBorder="1" applyProtection="1"/>
    <xf numFmtId="0" fontId="6" fillId="2" borderId="0" xfId="0" applyFont="1" applyFill="1" applyBorder="1" applyAlignment="1" applyProtection="1"/>
    <xf numFmtId="0" fontId="7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right"/>
    </xf>
    <xf numFmtId="0" fontId="7" fillId="2" borderId="5" xfId="0" applyFont="1" applyFill="1" applyBorder="1" applyAlignment="1" applyProtection="1"/>
    <xf numFmtId="0" fontId="4" fillId="2" borderId="0" xfId="0" applyFont="1" applyFill="1" applyProtection="1"/>
    <xf numFmtId="0" fontId="7" fillId="2" borderId="0" xfId="0" applyFont="1" applyFill="1" applyAlignment="1" applyProtection="1"/>
    <xf numFmtId="0" fontId="4" fillId="2" borderId="5" xfId="0" applyFont="1" applyFill="1" applyBorder="1" applyProtection="1"/>
    <xf numFmtId="3" fontId="6" fillId="2" borderId="0" xfId="0" applyNumberFormat="1" applyFont="1" applyFill="1" applyBorder="1" applyAlignment="1" applyProtection="1"/>
    <xf numFmtId="0" fontId="8" fillId="2" borderId="0" xfId="0" applyFont="1" applyFill="1" applyBorder="1" applyAlignment="1" applyProtection="1">
      <alignment horizontal="center" vertical="center"/>
    </xf>
    <xf numFmtId="9" fontId="6" fillId="2" borderId="0" xfId="1" applyFont="1" applyFill="1" applyBorder="1" applyAlignment="1" applyProtection="1"/>
    <xf numFmtId="0" fontId="4" fillId="2" borderId="0" xfId="0" applyFont="1" applyFill="1" applyBorder="1" applyAlignment="1" applyProtection="1">
      <alignment horizontal="left"/>
    </xf>
    <xf numFmtId="0" fontId="4" fillId="2" borderId="6" xfId="0" applyFont="1" applyFill="1" applyBorder="1" applyProtection="1"/>
    <xf numFmtId="0" fontId="4" fillId="2" borderId="7" xfId="0" applyFont="1" applyFill="1" applyBorder="1" applyProtection="1"/>
    <xf numFmtId="0" fontId="4" fillId="2" borderId="8" xfId="0" applyFont="1" applyFill="1" applyBorder="1" applyProtection="1"/>
    <xf numFmtId="0" fontId="5" fillId="2" borderId="0" xfId="0" applyFont="1" applyFill="1" applyProtection="1"/>
    <xf numFmtId="0" fontId="4" fillId="2" borderId="10" xfId="0" applyFont="1" applyFill="1" applyBorder="1" applyProtection="1"/>
    <xf numFmtId="0" fontId="4" fillId="2" borderId="11" xfId="0" applyFont="1" applyFill="1" applyBorder="1" applyProtection="1"/>
    <xf numFmtId="0" fontId="4" fillId="2" borderId="12" xfId="0" applyFont="1" applyFill="1" applyBorder="1" applyProtection="1"/>
    <xf numFmtId="0" fontId="4" fillId="2" borderId="0" xfId="0" applyFont="1" applyFill="1" applyBorder="1" applyAlignment="1" applyProtection="1"/>
    <xf numFmtId="0" fontId="8" fillId="2" borderId="3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/>
    <xf numFmtId="0" fontId="4" fillId="3" borderId="9" xfId="0" applyFont="1" applyFill="1" applyBorder="1" applyProtection="1"/>
    <xf numFmtId="0" fontId="5" fillId="3" borderId="0" xfId="0" applyFont="1" applyFill="1" applyBorder="1" applyAlignment="1" applyProtection="1"/>
    <xf numFmtId="0" fontId="5" fillId="3" borderId="5" xfId="0" applyFont="1" applyFill="1" applyBorder="1" applyAlignment="1" applyProtection="1"/>
    <xf numFmtId="0" fontId="5" fillId="2" borderId="5" xfId="0" applyFont="1" applyFill="1" applyBorder="1" applyAlignment="1" applyProtection="1"/>
    <xf numFmtId="0" fontId="5" fillId="3" borderId="9" xfId="0" applyFont="1" applyFill="1" applyBorder="1" applyAlignment="1" applyProtection="1"/>
    <xf numFmtId="0" fontId="4" fillId="2" borderId="0" xfId="0" applyFont="1" applyFill="1" applyBorder="1" applyAlignment="1" applyProtection="1">
      <alignment horizontal="right"/>
    </xf>
    <xf numFmtId="0" fontId="5" fillId="2" borderId="5" xfId="0" applyFont="1" applyFill="1" applyBorder="1" applyProtection="1"/>
    <xf numFmtId="0" fontId="4" fillId="0" borderId="0" xfId="0" applyFont="1" applyBorder="1" applyProtection="1"/>
    <xf numFmtId="0" fontId="4" fillId="0" borderId="5" xfId="0" applyFont="1" applyBorder="1" applyProtection="1"/>
    <xf numFmtId="0" fontId="11" fillId="2" borderId="0" xfId="0" applyFont="1" applyFill="1" applyBorder="1" applyProtection="1"/>
    <xf numFmtId="0" fontId="5" fillId="3" borderId="1" xfId="0" applyFont="1" applyFill="1" applyBorder="1" applyAlignment="1" applyProtection="1">
      <protection locked="0"/>
    </xf>
    <xf numFmtId="0" fontId="4" fillId="2" borderId="1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Protection="1"/>
    <xf numFmtId="0" fontId="12" fillId="0" borderId="0" xfId="0" applyFont="1" applyProtection="1"/>
    <xf numFmtId="0" fontId="8" fillId="2" borderId="0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/>
    </xf>
    <xf numFmtId="0" fontId="13" fillId="3" borderId="4" xfId="0" applyFont="1" applyFill="1" applyBorder="1" applyAlignment="1" applyProtection="1">
      <alignment horizontal="center"/>
    </xf>
    <xf numFmtId="164" fontId="6" fillId="2" borderId="0" xfId="1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13" fillId="3" borderId="2" xfId="0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right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28575</xdr:colOff>
      <xdr:row>1</xdr:row>
      <xdr:rowOff>104775</xdr:rowOff>
    </xdr:from>
    <xdr:to>
      <xdr:col>19</xdr:col>
      <xdr:colOff>323850</xdr:colOff>
      <xdr:row>1</xdr:row>
      <xdr:rowOff>838200</xdr:rowOff>
    </xdr:to>
    <xdr:pic>
      <xdr:nvPicPr>
        <xdr:cNvPr id="2" name="Imagem 1" descr="Resultado de imagem para logo gbc brasi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2375" y="180975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</xdr:row>
      <xdr:rowOff>19050</xdr:rowOff>
    </xdr:from>
    <xdr:to>
      <xdr:col>3</xdr:col>
      <xdr:colOff>895349</xdr:colOff>
      <xdr:row>1</xdr:row>
      <xdr:rowOff>913413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95250"/>
          <a:ext cx="895349" cy="894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5"/>
  <sheetViews>
    <sheetView tabSelected="1" workbookViewId="0">
      <selection activeCell="F2" sqref="F2:Q2"/>
    </sheetView>
  </sheetViews>
  <sheetFormatPr defaultRowHeight="15.75" x14ac:dyDescent="0.25"/>
  <cols>
    <col min="1" max="2" width="0.7109375" style="7" customWidth="1"/>
    <col min="3" max="3" width="3.140625" style="7" customWidth="1"/>
    <col min="4" max="4" width="14.42578125" style="7" customWidth="1"/>
    <col min="5" max="5" width="6" style="7" customWidth="1"/>
    <col min="6" max="6" width="30.140625" style="7" customWidth="1"/>
    <col min="7" max="7" width="3.42578125" style="7" customWidth="1"/>
    <col min="8" max="8" width="12.140625" style="7" customWidth="1"/>
    <col min="9" max="9" width="10.85546875" style="7" customWidth="1"/>
    <col min="10" max="11" width="3.140625" style="7" customWidth="1"/>
    <col min="12" max="12" width="20.5703125" style="7" customWidth="1"/>
    <col min="13" max="13" width="12" style="7" customWidth="1"/>
    <col min="14" max="14" width="9.5703125" style="7" customWidth="1"/>
    <col min="15" max="15" width="4.42578125" style="7" customWidth="1"/>
    <col min="16" max="16" width="4" style="7" customWidth="1"/>
    <col min="17" max="17" width="29.140625" style="7" customWidth="1"/>
    <col min="18" max="18" width="3.140625" style="7" customWidth="1"/>
    <col min="19" max="19" width="6.5703125" style="7" customWidth="1"/>
    <col min="20" max="20" width="10.85546875" style="7" customWidth="1"/>
    <col min="21" max="16384" width="9.140625" style="7"/>
  </cols>
  <sheetData>
    <row r="1" spans="2:20" ht="6" customHeight="1" x14ac:dyDescent="0.25"/>
    <row r="2" spans="2:20" ht="74.25" customHeight="1" x14ac:dyDescent="0.25">
      <c r="B2" s="8"/>
      <c r="C2" s="9"/>
      <c r="D2" s="48"/>
      <c r="E2" s="9"/>
      <c r="F2" s="52" t="s">
        <v>128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9"/>
      <c r="S2" s="9"/>
      <c r="T2" s="10"/>
    </row>
    <row r="3" spans="2:20" ht="6" customHeight="1" x14ac:dyDescent="0.25"/>
    <row r="4" spans="2:20" x14ac:dyDescent="0.25">
      <c r="B4" s="57" t="s">
        <v>101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2:20" ht="18" x14ac:dyDescent="0.35">
      <c r="B5" s="11"/>
      <c r="D5" s="16" t="s">
        <v>129</v>
      </c>
      <c r="E5" s="1" t="s">
        <v>65</v>
      </c>
      <c r="F5" s="18"/>
      <c r="G5" s="18"/>
      <c r="H5" s="15"/>
      <c r="I5" s="15"/>
      <c r="J5" s="15"/>
      <c r="K5" s="16" t="s">
        <v>26</v>
      </c>
      <c r="L5" s="1" t="s">
        <v>68</v>
      </c>
      <c r="M5" s="15"/>
      <c r="N5" s="15"/>
      <c r="O5" s="15"/>
      <c r="P5" s="16" t="s">
        <v>27</v>
      </c>
      <c r="Q5" s="1" t="s">
        <v>68</v>
      </c>
      <c r="R5" s="14"/>
      <c r="S5" s="15"/>
      <c r="T5" s="17"/>
    </row>
    <row r="6" spans="2:20" ht="18" x14ac:dyDescent="0.35">
      <c r="B6" s="11"/>
      <c r="C6" s="12"/>
      <c r="D6" s="16" t="s">
        <v>25</v>
      </c>
      <c r="E6" s="1" t="s">
        <v>66</v>
      </c>
      <c r="F6" s="18"/>
      <c r="G6" s="15"/>
      <c r="H6" s="15"/>
      <c r="I6" s="15"/>
      <c r="J6" s="15"/>
      <c r="K6" s="16" t="s">
        <v>31</v>
      </c>
      <c r="L6" s="1" t="s">
        <v>94</v>
      </c>
      <c r="M6" s="15"/>
      <c r="N6" s="15"/>
      <c r="O6" s="15"/>
      <c r="P6" s="16" t="s">
        <v>30</v>
      </c>
      <c r="Q6" s="1" t="s">
        <v>69</v>
      </c>
      <c r="R6" s="14"/>
      <c r="S6" s="15"/>
      <c r="T6" s="17"/>
    </row>
    <row r="7" spans="2:20" ht="18" x14ac:dyDescent="0.35">
      <c r="B7" s="11"/>
      <c r="C7" s="12"/>
      <c r="D7" s="16" t="s">
        <v>0</v>
      </c>
      <c r="E7" s="1" t="s">
        <v>67</v>
      </c>
      <c r="F7" s="18"/>
      <c r="G7" s="15"/>
      <c r="H7" s="15"/>
      <c r="I7" s="15"/>
      <c r="J7" s="13"/>
      <c r="K7" s="16" t="s">
        <v>71</v>
      </c>
      <c r="L7" s="1" t="s">
        <v>72</v>
      </c>
      <c r="M7" s="19"/>
      <c r="N7" s="19"/>
      <c r="O7" s="19"/>
      <c r="P7" s="16" t="s">
        <v>83</v>
      </c>
      <c r="Q7" s="1" t="s">
        <v>70</v>
      </c>
      <c r="R7" s="14"/>
      <c r="S7" s="15"/>
      <c r="T7" s="17"/>
    </row>
    <row r="8" spans="2:20" ht="16.5" customHeight="1" x14ac:dyDescent="0.35">
      <c r="B8" s="11"/>
      <c r="C8" s="12"/>
      <c r="D8" s="16" t="s">
        <v>95</v>
      </c>
      <c r="E8" s="1" t="s">
        <v>98</v>
      </c>
      <c r="F8" s="18"/>
      <c r="G8" s="15"/>
      <c r="H8" s="15"/>
      <c r="I8" s="15"/>
      <c r="J8" s="13"/>
      <c r="K8" s="16" t="s">
        <v>96</v>
      </c>
      <c r="L8" s="1" t="s">
        <v>99</v>
      </c>
      <c r="M8" s="19"/>
      <c r="N8" s="19"/>
      <c r="O8" s="19"/>
      <c r="P8" s="16" t="s">
        <v>97</v>
      </c>
      <c r="Q8" s="1" t="s">
        <v>100</v>
      </c>
      <c r="R8" s="14"/>
      <c r="S8" s="15"/>
      <c r="T8" s="17"/>
    </row>
    <row r="9" spans="2:20" ht="6" customHeight="1" x14ac:dyDescent="0.25">
      <c r="B9" s="1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20"/>
    </row>
    <row r="10" spans="2:20" s="50" customFormat="1" ht="17.25" customHeight="1" x14ac:dyDescent="0.3">
      <c r="B10" s="49"/>
      <c r="C10" s="53" t="s">
        <v>119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4"/>
    </row>
    <row r="11" spans="2:20" ht="18" x14ac:dyDescent="0.35">
      <c r="B11" s="11"/>
      <c r="C11" s="13" t="s">
        <v>79</v>
      </c>
      <c r="D11" s="13"/>
      <c r="E11" s="13"/>
      <c r="F11" s="13"/>
      <c r="G11" s="13"/>
      <c r="H11" s="2">
        <f>SUM(H50)</f>
        <v>31060</v>
      </c>
      <c r="I11" s="13" t="s">
        <v>78</v>
      </c>
      <c r="J11" s="22"/>
      <c r="K11" s="13"/>
      <c r="L11" s="13"/>
      <c r="M11" s="13"/>
      <c r="N11" s="13"/>
      <c r="O11" s="13"/>
      <c r="P11" s="12" t="s">
        <v>123</v>
      </c>
      <c r="Q11" s="13"/>
      <c r="R11" s="13"/>
      <c r="S11" s="13"/>
      <c r="T11" s="20"/>
    </row>
    <row r="12" spans="2:20" ht="6" customHeight="1" x14ac:dyDescent="0.25">
      <c r="B12" s="11"/>
      <c r="C12" s="13"/>
      <c r="D12" s="13"/>
      <c r="E12" s="13"/>
      <c r="F12" s="13"/>
      <c r="G12" s="13"/>
      <c r="H12" s="13"/>
      <c r="I12" s="18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20"/>
    </row>
    <row r="13" spans="2:20" ht="18" x14ac:dyDescent="0.35">
      <c r="B13" s="11"/>
      <c r="C13" s="13" t="s">
        <v>132</v>
      </c>
      <c r="D13" s="13"/>
      <c r="E13" s="13"/>
      <c r="F13" s="13"/>
      <c r="G13" s="13"/>
      <c r="H13" s="21">
        <f>SUM(M50,R50)</f>
        <v>105000</v>
      </c>
      <c r="I13" s="13" t="s">
        <v>78</v>
      </c>
      <c r="J13" s="3"/>
      <c r="K13" s="13" t="s">
        <v>55</v>
      </c>
      <c r="L13" s="13"/>
      <c r="M13" s="13"/>
      <c r="N13" s="13"/>
      <c r="O13" s="13"/>
      <c r="P13" s="3"/>
      <c r="Q13" s="13" t="s">
        <v>47</v>
      </c>
      <c r="R13" s="13"/>
      <c r="S13" s="13"/>
      <c r="T13" s="20"/>
    </row>
    <row r="14" spans="2:20" ht="4.5" customHeight="1" x14ac:dyDescent="0.25">
      <c r="B14" s="11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20"/>
    </row>
    <row r="15" spans="2:20" ht="18" x14ac:dyDescent="0.35">
      <c r="B15" s="11"/>
      <c r="C15" s="13" t="s">
        <v>28</v>
      </c>
      <c r="D15" s="13"/>
      <c r="E15" s="13"/>
      <c r="F15" s="2">
        <v>22400</v>
      </c>
      <c r="G15" s="13" t="s">
        <v>50</v>
      </c>
      <c r="H15" s="18"/>
      <c r="J15" s="3" t="s">
        <v>84</v>
      </c>
      <c r="K15" s="13" t="s">
        <v>56</v>
      </c>
      <c r="L15" s="13"/>
      <c r="M15" s="13"/>
      <c r="N15" s="13"/>
      <c r="O15" s="13"/>
      <c r="P15" s="3"/>
      <c r="Q15" s="13" t="s">
        <v>131</v>
      </c>
      <c r="R15" s="13"/>
      <c r="S15" s="13"/>
      <c r="T15" s="20"/>
    </row>
    <row r="16" spans="2:20" ht="4.5" customHeight="1" x14ac:dyDescent="0.25">
      <c r="B16" s="11"/>
      <c r="C16" s="13"/>
      <c r="D16" s="13"/>
      <c r="E16" s="13"/>
      <c r="F16" s="13"/>
      <c r="G16" s="13"/>
      <c r="H16" s="18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20"/>
    </row>
    <row r="17" spans="2:20" ht="18" x14ac:dyDescent="0.35">
      <c r="B17" s="11"/>
      <c r="C17" s="13" t="s">
        <v>73</v>
      </c>
      <c r="D17" s="13"/>
      <c r="E17" s="13"/>
      <c r="F17" s="2">
        <v>22400</v>
      </c>
      <c r="G17" s="13" t="s">
        <v>50</v>
      </c>
      <c r="H17" s="23">
        <f>F17/F15</f>
        <v>1</v>
      </c>
      <c r="I17" s="18" t="s">
        <v>86</v>
      </c>
      <c r="J17" s="3"/>
      <c r="K17" s="13" t="s">
        <v>23</v>
      </c>
      <c r="L17" s="13"/>
      <c r="M17" s="13"/>
      <c r="N17" s="13"/>
      <c r="O17" s="13"/>
      <c r="P17" s="3" t="s">
        <v>84</v>
      </c>
      <c r="Q17" s="13" t="s">
        <v>48</v>
      </c>
      <c r="R17" s="13"/>
      <c r="S17" s="13"/>
      <c r="T17" s="20"/>
    </row>
    <row r="18" spans="2:20" ht="6" customHeight="1" x14ac:dyDescent="0.25">
      <c r="B18" s="11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20"/>
    </row>
    <row r="19" spans="2:20" ht="18" x14ac:dyDescent="0.35">
      <c r="B19" s="11"/>
      <c r="C19" s="24" t="s">
        <v>33</v>
      </c>
      <c r="D19" s="13"/>
      <c r="F19" s="2">
        <v>22</v>
      </c>
      <c r="G19" s="13" t="s">
        <v>49</v>
      </c>
      <c r="H19" s="18"/>
      <c r="I19" s="18"/>
      <c r="J19" s="3"/>
      <c r="K19" s="13" t="s">
        <v>24</v>
      </c>
      <c r="L19" s="13"/>
      <c r="M19" s="13"/>
      <c r="N19" s="13"/>
      <c r="O19" s="13"/>
      <c r="P19" s="3"/>
      <c r="Q19" s="13" t="s">
        <v>133</v>
      </c>
      <c r="R19" s="13"/>
      <c r="S19" s="13"/>
      <c r="T19" s="20"/>
    </row>
    <row r="20" spans="2:20" ht="6" customHeight="1" x14ac:dyDescent="0.25">
      <c r="B20" s="1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20"/>
    </row>
    <row r="21" spans="2:20" x14ac:dyDescent="0.25">
      <c r="B21" s="11"/>
      <c r="C21" s="12" t="s">
        <v>62</v>
      </c>
      <c r="D21" s="13"/>
      <c r="E21" s="13"/>
      <c r="F21" s="13"/>
      <c r="H21" s="18"/>
      <c r="I21" s="18"/>
      <c r="J21" s="3" t="s">
        <v>84</v>
      </c>
      <c r="K21" s="13" t="s">
        <v>87</v>
      </c>
      <c r="L21" s="13"/>
      <c r="M21" s="13"/>
      <c r="N21" s="13"/>
      <c r="O21" s="13"/>
      <c r="P21" s="3"/>
      <c r="Q21" s="13" t="s">
        <v>88</v>
      </c>
      <c r="R21" s="13"/>
      <c r="S21" s="13"/>
      <c r="T21" s="20"/>
    </row>
    <row r="22" spans="2:20" ht="4.5" customHeight="1" x14ac:dyDescent="0.25">
      <c r="B22" s="11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0"/>
    </row>
    <row r="23" spans="2:20" x14ac:dyDescent="0.25">
      <c r="B23" s="11"/>
      <c r="C23" s="3" t="s">
        <v>84</v>
      </c>
      <c r="D23" s="13" t="s">
        <v>51</v>
      </c>
      <c r="E23" s="13"/>
      <c r="F23" s="13"/>
      <c r="G23" s="3"/>
      <c r="H23" s="13" t="s">
        <v>53</v>
      </c>
      <c r="I23" s="13"/>
      <c r="J23" s="3"/>
      <c r="K23" s="13" t="s">
        <v>35</v>
      </c>
      <c r="L23" s="13"/>
      <c r="M23" s="13"/>
      <c r="N23" s="13"/>
      <c r="O23" s="13"/>
      <c r="P23" s="3"/>
      <c r="Q23" s="13" t="s">
        <v>130</v>
      </c>
      <c r="R23" s="13"/>
      <c r="S23" s="13"/>
      <c r="T23" s="20"/>
    </row>
    <row r="24" spans="2:20" ht="6" customHeight="1" x14ac:dyDescent="0.25">
      <c r="B24" s="11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20"/>
    </row>
    <row r="25" spans="2:20" x14ac:dyDescent="0.25">
      <c r="B25" s="11"/>
      <c r="C25" s="3"/>
      <c r="D25" s="13" t="s">
        <v>52</v>
      </c>
      <c r="E25" s="13"/>
      <c r="F25" s="13"/>
      <c r="G25" s="3"/>
      <c r="H25" s="13" t="s">
        <v>54</v>
      </c>
      <c r="I25" s="13"/>
      <c r="J25" s="3"/>
      <c r="K25" s="13" t="s">
        <v>34</v>
      </c>
      <c r="L25" s="13"/>
      <c r="M25" s="13"/>
      <c r="N25" s="13"/>
      <c r="O25" s="13"/>
      <c r="P25" s="3"/>
      <c r="Q25" s="13" t="s">
        <v>89</v>
      </c>
      <c r="R25" s="13"/>
      <c r="S25" s="13"/>
      <c r="T25" s="20"/>
    </row>
    <row r="26" spans="2:20" ht="6" customHeight="1" x14ac:dyDescent="0.25">
      <c r="B26" s="11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20"/>
    </row>
    <row r="27" spans="2:20" x14ac:dyDescent="0.25">
      <c r="B27" s="11"/>
      <c r="C27" s="3"/>
      <c r="D27" s="13" t="s">
        <v>102</v>
      </c>
      <c r="E27" s="13"/>
      <c r="F27" s="13"/>
      <c r="G27" s="3"/>
      <c r="H27" s="13" t="s">
        <v>103</v>
      </c>
      <c r="I27" s="13"/>
      <c r="J27" s="3"/>
      <c r="K27" s="13" t="s">
        <v>36</v>
      </c>
      <c r="L27" s="13"/>
      <c r="M27" s="13"/>
      <c r="N27" s="13"/>
      <c r="O27" s="13"/>
      <c r="P27" s="3" t="s">
        <v>84</v>
      </c>
      <c r="Q27" s="13" t="s">
        <v>114</v>
      </c>
      <c r="R27" s="13"/>
      <c r="S27" s="13"/>
      <c r="T27" s="20"/>
    </row>
    <row r="28" spans="2:20" ht="6" customHeight="1" x14ac:dyDescent="0.25">
      <c r="B28" s="1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0"/>
    </row>
    <row r="29" spans="2:20" x14ac:dyDescent="0.25">
      <c r="B29" s="11"/>
      <c r="C29" s="3"/>
      <c r="D29" s="4" t="s">
        <v>46</v>
      </c>
      <c r="E29" s="13"/>
      <c r="F29" s="13"/>
      <c r="G29" s="3"/>
      <c r="H29" s="4" t="s">
        <v>46</v>
      </c>
      <c r="I29" s="13"/>
      <c r="J29" s="3"/>
      <c r="K29" s="4" t="s">
        <v>46</v>
      </c>
      <c r="L29" s="4"/>
      <c r="M29" s="13"/>
      <c r="N29" s="13"/>
      <c r="O29" s="13"/>
      <c r="P29" s="51"/>
      <c r="Q29" s="13"/>
      <c r="R29" s="13"/>
      <c r="S29" s="13"/>
      <c r="T29" s="20"/>
    </row>
    <row r="30" spans="2:20" ht="6" customHeight="1" x14ac:dyDescent="0.25">
      <c r="B30" s="11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20"/>
    </row>
    <row r="31" spans="2:20" ht="6" customHeight="1" x14ac:dyDescent="0.25"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7"/>
    </row>
    <row r="32" spans="2:20" x14ac:dyDescent="0.25">
      <c r="B32" s="11"/>
      <c r="C32" s="12" t="s">
        <v>91</v>
      </c>
      <c r="D32" s="13"/>
      <c r="E32" s="13"/>
      <c r="F32" s="13"/>
      <c r="G32" s="3"/>
      <c r="H32" s="44" t="s">
        <v>64</v>
      </c>
      <c r="I32" s="28"/>
      <c r="K32" s="3" t="s">
        <v>84</v>
      </c>
      <c r="L32" s="44" t="s">
        <v>90</v>
      </c>
      <c r="M32" s="12"/>
      <c r="N32" s="12"/>
      <c r="O32" s="12"/>
      <c r="P32" s="3"/>
      <c r="Q32" s="44" t="s">
        <v>63</v>
      </c>
      <c r="R32" s="12"/>
      <c r="S32" s="13"/>
      <c r="T32" s="20"/>
    </row>
    <row r="33" spans="2:20" ht="6" customHeight="1" x14ac:dyDescent="0.25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1"/>
    </row>
    <row r="34" spans="2:20" ht="6" customHeight="1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s="50" customFormat="1" ht="17.25" customHeight="1" x14ac:dyDescent="0.3">
      <c r="B35" s="60" t="s">
        <v>104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/>
    </row>
    <row r="36" spans="2:20" ht="16.5" customHeight="1" x14ac:dyDescent="0.25">
      <c r="B36" s="11"/>
      <c r="C36" s="12" t="s">
        <v>80</v>
      </c>
      <c r="D36" s="13"/>
      <c r="E36" s="13"/>
      <c r="F36" s="13"/>
      <c r="G36" s="13"/>
      <c r="H36" s="13"/>
      <c r="I36" s="13"/>
      <c r="J36" s="12" t="s">
        <v>18</v>
      </c>
      <c r="K36" s="13"/>
      <c r="L36" s="13"/>
      <c r="M36" s="13"/>
      <c r="N36" s="13"/>
      <c r="O36" s="13"/>
      <c r="P36" s="13"/>
      <c r="Q36" s="12" t="s">
        <v>61</v>
      </c>
      <c r="R36" s="12"/>
      <c r="S36" s="13"/>
      <c r="T36" s="20"/>
    </row>
    <row r="37" spans="2:20" ht="18" x14ac:dyDescent="0.35">
      <c r="B37" s="11"/>
      <c r="C37" s="3" t="s">
        <v>84</v>
      </c>
      <c r="D37" s="13" t="s">
        <v>16</v>
      </c>
      <c r="E37" s="13"/>
      <c r="F37" s="13"/>
      <c r="H37" s="2">
        <v>30400</v>
      </c>
      <c r="I37" s="13" t="s">
        <v>78</v>
      </c>
      <c r="J37" s="3" t="s">
        <v>84</v>
      </c>
      <c r="K37" s="13" t="s">
        <v>39</v>
      </c>
      <c r="L37" s="13"/>
      <c r="M37" s="2">
        <v>80000</v>
      </c>
      <c r="N37" s="13" t="s">
        <v>78</v>
      </c>
      <c r="O37" s="13"/>
      <c r="P37" s="3" t="s">
        <v>84</v>
      </c>
      <c r="Q37" s="13" t="s">
        <v>22</v>
      </c>
      <c r="R37" s="56">
        <v>15000</v>
      </c>
      <c r="S37" s="56"/>
      <c r="T37" s="20" t="s">
        <v>78</v>
      </c>
    </row>
    <row r="38" spans="2:20" ht="4.5" customHeight="1" x14ac:dyDescent="0.25">
      <c r="B38" s="11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20"/>
    </row>
    <row r="39" spans="2:20" ht="18" x14ac:dyDescent="0.35">
      <c r="B39" s="11"/>
      <c r="C39" s="3" t="s">
        <v>84</v>
      </c>
      <c r="D39" s="13" t="s">
        <v>58</v>
      </c>
      <c r="E39" s="13"/>
      <c r="F39" s="13"/>
      <c r="G39" s="32"/>
      <c r="H39" s="2">
        <v>600</v>
      </c>
      <c r="I39" s="13" t="s">
        <v>78</v>
      </c>
      <c r="J39" s="3"/>
      <c r="K39" s="13" t="s">
        <v>40</v>
      </c>
      <c r="L39" s="13"/>
      <c r="M39" s="2"/>
      <c r="N39" s="13" t="s">
        <v>78</v>
      </c>
      <c r="O39" s="13"/>
      <c r="P39" s="3"/>
      <c r="Q39" s="13" t="s">
        <v>32</v>
      </c>
      <c r="R39" s="13"/>
      <c r="S39" s="2"/>
      <c r="T39" s="20" t="s">
        <v>78</v>
      </c>
    </row>
    <row r="40" spans="2:20" ht="4.5" customHeight="1" x14ac:dyDescent="0.25">
      <c r="B40" s="11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20"/>
    </row>
    <row r="41" spans="2:20" ht="18" x14ac:dyDescent="0.35">
      <c r="B41" s="11"/>
      <c r="C41" s="3"/>
      <c r="D41" s="13" t="s">
        <v>59</v>
      </c>
      <c r="E41" s="13"/>
      <c r="F41" s="13"/>
      <c r="G41" s="32"/>
      <c r="H41" s="2"/>
      <c r="I41" s="13" t="s">
        <v>78</v>
      </c>
      <c r="J41" s="3" t="s">
        <v>84</v>
      </c>
      <c r="K41" s="13" t="s">
        <v>38</v>
      </c>
      <c r="L41" s="13"/>
      <c r="M41" s="2">
        <v>10000</v>
      </c>
      <c r="N41" s="13" t="s">
        <v>78</v>
      </c>
      <c r="O41" s="13"/>
      <c r="P41" s="3"/>
      <c r="Q41" s="13" t="s">
        <v>57</v>
      </c>
      <c r="R41" s="13"/>
      <c r="S41" s="2"/>
      <c r="T41" s="20" t="s">
        <v>78</v>
      </c>
    </row>
    <row r="42" spans="2:20" ht="5.25" customHeight="1" x14ac:dyDescent="0.25">
      <c r="B42" s="11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20"/>
    </row>
    <row r="43" spans="2:20" ht="18" x14ac:dyDescent="0.35">
      <c r="B43" s="11"/>
      <c r="C43" s="3"/>
      <c r="D43" s="13" t="s">
        <v>29</v>
      </c>
      <c r="E43" s="13"/>
      <c r="F43" s="13"/>
      <c r="G43" s="32"/>
      <c r="H43" s="2"/>
      <c r="I43" s="13" t="s">
        <v>78</v>
      </c>
      <c r="J43" s="3"/>
      <c r="K43" s="13" t="s">
        <v>37</v>
      </c>
      <c r="L43" s="13"/>
      <c r="M43" s="2"/>
      <c r="N43" s="13" t="s">
        <v>78</v>
      </c>
      <c r="O43" s="13"/>
      <c r="P43" s="3"/>
      <c r="Q43" s="4" t="s">
        <v>46</v>
      </c>
      <c r="R43" s="13"/>
      <c r="S43" s="2"/>
      <c r="T43" s="20" t="s">
        <v>78</v>
      </c>
    </row>
    <row r="44" spans="2:20" ht="4.5" customHeight="1" x14ac:dyDescent="0.25">
      <c r="B44" s="11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20"/>
    </row>
    <row r="45" spans="2:20" ht="18" x14ac:dyDescent="0.35">
      <c r="B45" s="11"/>
      <c r="C45" s="3"/>
      <c r="D45" s="13" t="s">
        <v>60</v>
      </c>
      <c r="E45" s="13"/>
      <c r="F45" s="13"/>
      <c r="G45" s="32"/>
      <c r="H45" s="2"/>
      <c r="I45" s="13" t="s">
        <v>78</v>
      </c>
      <c r="J45" s="3"/>
      <c r="K45" s="13" t="s">
        <v>17</v>
      </c>
      <c r="L45" s="13"/>
      <c r="M45" s="2"/>
      <c r="N45" s="13" t="s">
        <v>78</v>
      </c>
      <c r="O45" s="13"/>
      <c r="P45" s="3"/>
      <c r="Q45" s="4" t="s">
        <v>46</v>
      </c>
      <c r="R45" s="13"/>
      <c r="S45" s="2"/>
      <c r="T45" s="20" t="s">
        <v>78</v>
      </c>
    </row>
    <row r="46" spans="2:20" ht="4.5" customHeight="1" x14ac:dyDescent="0.25">
      <c r="B46" s="11"/>
      <c r="C46" s="13"/>
      <c r="D46" s="13"/>
      <c r="E46" s="13"/>
      <c r="F46" s="13"/>
      <c r="G46" s="13"/>
      <c r="H46" s="13"/>
      <c r="I46" s="13"/>
      <c r="J46" s="33"/>
      <c r="K46" s="13"/>
      <c r="L46" s="13"/>
      <c r="M46" s="13"/>
      <c r="N46" s="13"/>
      <c r="O46" s="13"/>
      <c r="P46" s="13"/>
      <c r="Q46" s="13"/>
      <c r="R46" s="13"/>
      <c r="S46" s="13"/>
      <c r="T46" s="20"/>
    </row>
    <row r="47" spans="2:20" ht="18" x14ac:dyDescent="0.35">
      <c r="B47" s="11"/>
      <c r="C47" s="3"/>
      <c r="D47" s="13" t="s">
        <v>42</v>
      </c>
      <c r="E47" s="13"/>
      <c r="F47" s="13"/>
      <c r="G47" s="32"/>
      <c r="H47" s="2"/>
      <c r="I47" s="13" t="s">
        <v>78</v>
      </c>
      <c r="J47" s="3"/>
      <c r="K47" s="13" t="s">
        <v>19</v>
      </c>
      <c r="L47" s="13"/>
      <c r="M47" s="2"/>
      <c r="N47" s="13" t="s">
        <v>78</v>
      </c>
      <c r="O47" s="13"/>
      <c r="P47" s="3"/>
      <c r="Q47" s="4" t="s">
        <v>46</v>
      </c>
      <c r="R47" s="13"/>
      <c r="S47" s="2"/>
      <c r="T47" s="20" t="s">
        <v>78</v>
      </c>
    </row>
    <row r="48" spans="2:20" ht="4.5" customHeight="1" x14ac:dyDescent="0.25">
      <c r="B48" s="11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20"/>
    </row>
    <row r="49" spans="2:20" ht="18" x14ac:dyDescent="0.35">
      <c r="B49" s="11"/>
      <c r="C49" s="3"/>
      <c r="D49" s="4" t="s">
        <v>42</v>
      </c>
      <c r="E49" s="13"/>
      <c r="F49" s="13"/>
      <c r="G49" s="32"/>
      <c r="H49" s="2"/>
      <c r="I49" s="13" t="s">
        <v>78</v>
      </c>
      <c r="J49" s="3"/>
      <c r="K49" s="4" t="s">
        <v>42</v>
      </c>
      <c r="L49" s="4"/>
      <c r="M49" s="2"/>
      <c r="N49" s="13" t="s">
        <v>78</v>
      </c>
      <c r="O49" s="13"/>
      <c r="P49" s="22"/>
      <c r="Q49" s="13"/>
      <c r="R49" s="13"/>
      <c r="S49" s="21"/>
      <c r="T49" s="20"/>
    </row>
    <row r="50" spans="2:20" ht="18" x14ac:dyDescent="0.35">
      <c r="B50" s="11"/>
      <c r="C50" s="34" t="s">
        <v>122</v>
      </c>
      <c r="D50" s="34"/>
      <c r="E50" s="34"/>
      <c r="F50" s="34"/>
      <c r="G50" s="34"/>
      <c r="H50" s="21">
        <f>H37*1+H39*1.1+H41*1.1+H43*1.1+H45*1.1+H47*1.1+H49*1.1</f>
        <v>31060</v>
      </c>
      <c r="I50" s="13" t="s">
        <v>78</v>
      </c>
      <c r="J50" s="44" t="s">
        <v>74</v>
      </c>
      <c r="L50" s="12"/>
      <c r="M50" s="21">
        <f>SUM(M37,M39,M41,M43,M45,M47,M49)</f>
        <v>90000</v>
      </c>
      <c r="N50" s="13" t="s">
        <v>78</v>
      </c>
      <c r="O50" s="13"/>
      <c r="P50" s="62" t="s">
        <v>75</v>
      </c>
      <c r="Q50" s="62"/>
      <c r="R50" s="61">
        <f>SUM(R37,S39,S41,S43,S45,S47,S49)</f>
        <v>15000</v>
      </c>
      <c r="S50" s="61"/>
      <c r="T50" s="20" t="s">
        <v>78</v>
      </c>
    </row>
    <row r="51" spans="2:20" ht="3.75" customHeight="1" x14ac:dyDescent="0.25"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1"/>
    </row>
    <row r="52" spans="2:20" ht="3.75" customHeight="1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2:20" ht="3.75" customHeight="1" x14ac:dyDescent="0.25"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7"/>
    </row>
    <row r="54" spans="2:20" ht="17.25" customHeight="1" x14ac:dyDescent="0.25">
      <c r="B54" s="35"/>
      <c r="C54" s="36" t="s">
        <v>115</v>
      </c>
      <c r="D54" s="36" t="s">
        <v>120</v>
      </c>
      <c r="E54" s="6" t="s">
        <v>84</v>
      </c>
      <c r="F54" s="36" t="s">
        <v>116</v>
      </c>
      <c r="G54" s="36"/>
      <c r="H54" s="36"/>
      <c r="I54" s="36"/>
      <c r="J54" s="36"/>
      <c r="K54" s="36"/>
      <c r="L54" s="36"/>
      <c r="M54" s="36"/>
      <c r="N54" s="36"/>
      <c r="O54" s="6"/>
      <c r="P54" s="36" t="s">
        <v>111</v>
      </c>
      <c r="Q54" s="36"/>
      <c r="R54" s="36"/>
      <c r="S54" s="36"/>
      <c r="T54" s="37"/>
    </row>
    <row r="55" spans="2:20" ht="3.75" customHeight="1" x14ac:dyDescent="0.25">
      <c r="B55" s="11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8"/>
    </row>
    <row r="56" spans="2:20" x14ac:dyDescent="0.25">
      <c r="B56" s="11"/>
      <c r="C56" s="3" t="s">
        <v>84</v>
      </c>
      <c r="D56" s="13" t="s">
        <v>1</v>
      </c>
      <c r="E56" s="13"/>
      <c r="F56" s="13"/>
      <c r="G56" s="13"/>
      <c r="H56" s="13"/>
      <c r="I56" s="13"/>
      <c r="J56" s="3" t="s">
        <v>84</v>
      </c>
      <c r="K56" s="13" t="s">
        <v>11</v>
      </c>
      <c r="L56" s="13"/>
      <c r="M56" s="13"/>
      <c r="N56" s="13"/>
      <c r="O56" s="13"/>
      <c r="P56" s="3"/>
      <c r="Q56" s="13" t="s">
        <v>6</v>
      </c>
      <c r="R56" s="13"/>
      <c r="S56" s="13"/>
      <c r="T56" s="20"/>
    </row>
    <row r="57" spans="2:20" ht="4.5" customHeight="1" x14ac:dyDescent="0.25">
      <c r="B57" s="11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20"/>
    </row>
    <row r="58" spans="2:20" x14ac:dyDescent="0.25">
      <c r="B58" s="11"/>
      <c r="C58" s="3" t="s">
        <v>84</v>
      </c>
      <c r="D58" s="13" t="s">
        <v>2</v>
      </c>
      <c r="E58" s="13"/>
      <c r="F58" s="13"/>
      <c r="G58" s="13"/>
      <c r="H58" s="13"/>
      <c r="I58" s="13"/>
      <c r="J58" s="3"/>
      <c r="K58" s="13" t="s">
        <v>12</v>
      </c>
      <c r="L58" s="13"/>
      <c r="M58" s="13"/>
      <c r="N58" s="13"/>
      <c r="O58" s="13"/>
      <c r="P58" s="3" t="s">
        <v>84</v>
      </c>
      <c r="Q58" s="13" t="s">
        <v>5</v>
      </c>
      <c r="R58" s="13"/>
      <c r="S58" s="13"/>
      <c r="T58" s="20"/>
    </row>
    <row r="59" spans="2:20" ht="4.5" customHeight="1" x14ac:dyDescent="0.25">
      <c r="B59" s="11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20"/>
    </row>
    <row r="60" spans="2:20" x14ac:dyDescent="0.25">
      <c r="B60" s="11"/>
      <c r="C60" s="3"/>
      <c r="D60" s="13" t="s">
        <v>105</v>
      </c>
      <c r="E60" s="13"/>
      <c r="F60" s="13"/>
      <c r="G60" s="13"/>
      <c r="H60" s="13"/>
      <c r="I60" s="13"/>
      <c r="J60" s="3"/>
      <c r="K60" s="13" t="s">
        <v>13</v>
      </c>
      <c r="L60" s="13"/>
      <c r="M60" s="13"/>
      <c r="N60" s="13"/>
      <c r="O60" s="13"/>
      <c r="P60" s="3"/>
      <c r="Q60" s="13" t="s">
        <v>8</v>
      </c>
      <c r="R60" s="13"/>
      <c r="S60" s="13"/>
      <c r="T60" s="20"/>
    </row>
    <row r="61" spans="2:20" ht="6" customHeight="1" x14ac:dyDescent="0.25">
      <c r="B61" s="11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20"/>
    </row>
    <row r="62" spans="2:20" x14ac:dyDescent="0.25">
      <c r="B62" s="11"/>
      <c r="C62" s="3"/>
      <c r="D62" s="13" t="s">
        <v>3</v>
      </c>
      <c r="E62" s="13"/>
      <c r="F62" s="13"/>
      <c r="G62" s="13"/>
      <c r="H62" s="13"/>
      <c r="I62" s="13"/>
      <c r="J62" s="3" t="s">
        <v>84</v>
      </c>
      <c r="K62" s="13" t="s">
        <v>10</v>
      </c>
      <c r="L62" s="13"/>
      <c r="M62" s="13"/>
      <c r="N62" s="13"/>
      <c r="O62" s="13"/>
      <c r="P62" s="3"/>
      <c r="Q62" s="13" t="s">
        <v>7</v>
      </c>
      <c r="R62" s="13"/>
      <c r="S62" s="13"/>
      <c r="T62" s="20"/>
    </row>
    <row r="63" spans="2:20" ht="4.5" customHeight="1" x14ac:dyDescent="0.25">
      <c r="B63" s="11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33"/>
      <c r="Q63" s="13"/>
      <c r="R63" s="13"/>
      <c r="S63" s="13"/>
      <c r="T63" s="20"/>
    </row>
    <row r="64" spans="2:20" x14ac:dyDescent="0.25">
      <c r="B64" s="11"/>
      <c r="C64" s="3" t="s">
        <v>84</v>
      </c>
      <c r="D64" s="13" t="s">
        <v>4</v>
      </c>
      <c r="E64" s="13"/>
      <c r="F64" s="13"/>
      <c r="G64" s="13"/>
      <c r="H64" s="13"/>
      <c r="I64" s="13"/>
      <c r="J64" s="3" t="s">
        <v>84</v>
      </c>
      <c r="K64" s="13" t="s">
        <v>14</v>
      </c>
      <c r="L64" s="13"/>
      <c r="M64" s="13"/>
      <c r="N64" s="13"/>
      <c r="O64" s="13"/>
      <c r="P64" s="3" t="s">
        <v>84</v>
      </c>
      <c r="Q64" s="13" t="s">
        <v>21</v>
      </c>
      <c r="R64" s="13"/>
      <c r="S64" s="13"/>
      <c r="T64" s="20"/>
    </row>
    <row r="65" spans="2:20" ht="4.5" customHeight="1" x14ac:dyDescent="0.25">
      <c r="B65" s="11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20"/>
    </row>
    <row r="66" spans="2:20" x14ac:dyDescent="0.25">
      <c r="B66" s="11"/>
      <c r="C66" s="3" t="s">
        <v>84</v>
      </c>
      <c r="D66" s="13" t="s">
        <v>9</v>
      </c>
      <c r="E66" s="13"/>
      <c r="F66" s="13"/>
      <c r="G66" s="13"/>
      <c r="H66" s="13"/>
      <c r="I66" s="13"/>
      <c r="J66" s="3"/>
      <c r="K66" s="13" t="s">
        <v>109</v>
      </c>
      <c r="L66" s="13"/>
      <c r="M66" s="13"/>
      <c r="N66" s="13"/>
      <c r="O66" s="13"/>
      <c r="P66" s="3"/>
      <c r="Q66" s="13" t="s">
        <v>20</v>
      </c>
      <c r="R66" s="13"/>
      <c r="S66" s="13"/>
      <c r="T66" s="20"/>
    </row>
    <row r="67" spans="2:20" ht="5.25" customHeight="1" x14ac:dyDescent="0.25">
      <c r="B67" s="11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20"/>
    </row>
    <row r="68" spans="2:20" x14ac:dyDescent="0.25">
      <c r="B68" s="11"/>
      <c r="C68" s="3"/>
      <c r="D68" s="13" t="s">
        <v>15</v>
      </c>
      <c r="E68" s="13"/>
      <c r="F68" s="13"/>
      <c r="G68" s="13"/>
      <c r="H68" s="13"/>
      <c r="I68" s="13"/>
      <c r="J68" s="3"/>
      <c r="K68" s="13" t="s">
        <v>110</v>
      </c>
      <c r="L68" s="13"/>
      <c r="M68" s="13"/>
      <c r="N68" s="13"/>
      <c r="O68" s="13"/>
      <c r="P68" s="3"/>
      <c r="Q68" s="4" t="s">
        <v>42</v>
      </c>
      <c r="R68" s="13"/>
      <c r="S68" s="13"/>
      <c r="T68" s="20"/>
    </row>
    <row r="69" spans="2:20" ht="5.25" customHeight="1" x14ac:dyDescent="0.25">
      <c r="B69" s="29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3"/>
      <c r="Q69" s="30"/>
      <c r="R69" s="30"/>
      <c r="S69" s="30"/>
      <c r="T69" s="31"/>
    </row>
    <row r="70" spans="2:20" ht="5.25" customHeight="1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2:20" ht="5.25" customHeight="1" x14ac:dyDescent="0.25">
      <c r="B71" s="25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7"/>
    </row>
    <row r="72" spans="2:20" ht="15" customHeight="1" x14ac:dyDescent="0.25">
      <c r="B72" s="35"/>
      <c r="C72" s="36" t="s">
        <v>117</v>
      </c>
      <c r="D72" s="36" t="s">
        <v>121</v>
      </c>
      <c r="E72" s="45"/>
      <c r="F72" s="36" t="s">
        <v>118</v>
      </c>
      <c r="G72" s="36"/>
      <c r="H72" s="36"/>
      <c r="I72" s="36"/>
      <c r="J72" s="36"/>
      <c r="K72" s="36"/>
      <c r="L72" s="36"/>
      <c r="M72" s="36"/>
      <c r="N72" s="36"/>
      <c r="O72" s="6" t="s">
        <v>84</v>
      </c>
      <c r="P72" s="39" t="s">
        <v>111</v>
      </c>
      <c r="Q72" s="36"/>
      <c r="R72" s="36"/>
      <c r="S72" s="36"/>
      <c r="T72" s="37"/>
    </row>
    <row r="73" spans="2:20" ht="5.25" customHeight="1" x14ac:dyDescent="0.25">
      <c r="B73" s="11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8"/>
    </row>
    <row r="74" spans="2:20" x14ac:dyDescent="0.25">
      <c r="B74" s="11"/>
      <c r="C74" s="3"/>
      <c r="D74" s="13" t="s">
        <v>43</v>
      </c>
      <c r="E74" s="13"/>
      <c r="F74" s="13"/>
      <c r="G74" s="46"/>
      <c r="H74" s="13" t="s">
        <v>106</v>
      </c>
      <c r="I74" s="13"/>
      <c r="K74" s="3"/>
      <c r="L74" s="13" t="s">
        <v>44</v>
      </c>
      <c r="M74" s="13"/>
      <c r="N74" s="13"/>
      <c r="O74" s="13"/>
      <c r="P74" s="3"/>
      <c r="Q74" s="13" t="s">
        <v>45</v>
      </c>
      <c r="R74" s="3"/>
      <c r="S74" s="13" t="s">
        <v>107</v>
      </c>
      <c r="T74" s="20"/>
    </row>
    <row r="75" spans="2:20" ht="5.25" customHeight="1" x14ac:dyDescent="0.25">
      <c r="B75" s="11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20"/>
    </row>
    <row r="76" spans="2:20" ht="18" x14ac:dyDescent="0.35">
      <c r="B76" s="11"/>
      <c r="C76" s="3"/>
      <c r="D76" s="13" t="s">
        <v>92</v>
      </c>
      <c r="E76" s="13"/>
      <c r="F76" s="13"/>
      <c r="G76" s="13"/>
      <c r="H76" s="13"/>
      <c r="I76" s="13"/>
      <c r="J76" s="13"/>
      <c r="K76" s="13"/>
      <c r="L76" s="13"/>
      <c r="M76" s="2">
        <v>40000</v>
      </c>
      <c r="N76" s="13" t="s">
        <v>78</v>
      </c>
      <c r="O76" s="55">
        <f>1-M76/H50</f>
        <v>-0.28783000643915013</v>
      </c>
      <c r="P76" s="55"/>
      <c r="Q76" s="40" t="s">
        <v>81</v>
      </c>
      <c r="R76" s="40"/>
      <c r="S76" s="2">
        <v>0</v>
      </c>
      <c r="T76" s="20" t="s">
        <v>78</v>
      </c>
    </row>
    <row r="77" spans="2:20" ht="4.5" customHeight="1" x14ac:dyDescent="0.35">
      <c r="B77" s="11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5"/>
      <c r="P77" s="13"/>
      <c r="Q77" s="13"/>
      <c r="R77" s="13"/>
      <c r="S77" s="13"/>
      <c r="T77" s="20"/>
    </row>
    <row r="78" spans="2:20" ht="18" x14ac:dyDescent="0.35">
      <c r="B78" s="11"/>
      <c r="C78" s="3"/>
      <c r="D78" s="13" t="s">
        <v>93</v>
      </c>
      <c r="E78" s="13"/>
      <c r="F78" s="13"/>
      <c r="G78" s="13"/>
      <c r="H78" s="13"/>
      <c r="I78" s="13"/>
      <c r="J78" s="13"/>
      <c r="K78" s="13"/>
      <c r="L78" s="13"/>
      <c r="M78" s="2">
        <v>35000</v>
      </c>
      <c r="N78" s="13" t="s">
        <v>78</v>
      </c>
      <c r="O78" s="55">
        <f>1- M78/H50</f>
        <v>-0.12685125563425625</v>
      </c>
      <c r="P78" s="55"/>
      <c r="Q78" s="40" t="s">
        <v>81</v>
      </c>
      <c r="R78" s="40"/>
      <c r="S78" s="2">
        <v>0</v>
      </c>
      <c r="T78" s="20" t="s">
        <v>78</v>
      </c>
    </row>
    <row r="79" spans="2:20" ht="3.75" customHeight="1" x14ac:dyDescent="0.25">
      <c r="B79" s="29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1"/>
    </row>
    <row r="80" spans="2:20" ht="6" customHeight="1" x14ac:dyDescent="0.25">
      <c r="B80" s="25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7"/>
    </row>
    <row r="81" spans="1:20" x14ac:dyDescent="0.25">
      <c r="B81" s="11"/>
      <c r="C81" s="12" t="s">
        <v>85</v>
      </c>
      <c r="D81" s="13"/>
      <c r="E81" s="13"/>
      <c r="F81" s="13"/>
      <c r="G81" s="3"/>
      <c r="H81" s="12" t="s">
        <v>64</v>
      </c>
      <c r="I81" s="28"/>
      <c r="K81" s="3"/>
      <c r="L81" s="12" t="s">
        <v>90</v>
      </c>
      <c r="M81" s="12"/>
      <c r="N81" s="12"/>
      <c r="O81" s="12"/>
      <c r="P81" s="3"/>
      <c r="Q81" s="12" t="s">
        <v>63</v>
      </c>
      <c r="R81" s="12"/>
      <c r="S81" s="13"/>
      <c r="T81" s="20"/>
    </row>
    <row r="82" spans="1:20" ht="6" customHeight="1" x14ac:dyDescent="0.25"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1"/>
    </row>
    <row r="83" spans="1:20" ht="5.25" customHeight="1" x14ac:dyDescent="0.25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</row>
    <row r="84" spans="1:20" ht="5.25" customHeight="1" x14ac:dyDescent="0.25">
      <c r="B84" s="25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7"/>
    </row>
    <row r="85" spans="1:20" ht="16.5" customHeight="1" x14ac:dyDescent="0.25">
      <c r="B85" s="35"/>
      <c r="C85" s="36" t="s">
        <v>126</v>
      </c>
      <c r="D85" s="36"/>
      <c r="E85" s="36"/>
      <c r="F85" s="36" t="s">
        <v>125</v>
      </c>
      <c r="G85" s="45"/>
      <c r="H85" s="36" t="s">
        <v>127</v>
      </c>
      <c r="I85" s="36"/>
      <c r="J85" s="36"/>
      <c r="K85" s="36"/>
      <c r="L85" s="36"/>
      <c r="M85" s="36"/>
      <c r="N85" s="36"/>
      <c r="O85" s="36"/>
      <c r="P85" s="6" t="s">
        <v>84</v>
      </c>
      <c r="Q85" s="36" t="s">
        <v>112</v>
      </c>
      <c r="R85" s="36"/>
      <c r="S85" s="36"/>
      <c r="T85" s="37"/>
    </row>
    <row r="86" spans="1:20" ht="4.5" customHeight="1" x14ac:dyDescent="0.25">
      <c r="B86" s="11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20"/>
    </row>
    <row r="87" spans="1:20" ht="18" x14ac:dyDescent="0.35">
      <c r="B87" s="11"/>
      <c r="C87" s="13" t="s">
        <v>124</v>
      </c>
      <c r="E87" s="13"/>
      <c r="F87" s="13"/>
      <c r="G87" s="13"/>
      <c r="H87" s="13"/>
      <c r="I87" s="13"/>
      <c r="J87" s="13"/>
      <c r="K87" s="13"/>
      <c r="L87" s="13"/>
      <c r="M87" s="16" t="s">
        <v>76</v>
      </c>
      <c r="N87" s="5">
        <f>R87/H11</f>
        <v>0</v>
      </c>
      <c r="O87" s="5"/>
      <c r="P87" s="32"/>
      <c r="Q87" s="16" t="s">
        <v>41</v>
      </c>
      <c r="R87" s="61">
        <f>SUM(H89,M89,R89)</f>
        <v>0</v>
      </c>
      <c r="S87" s="61"/>
      <c r="T87" s="41" t="s">
        <v>78</v>
      </c>
    </row>
    <row r="88" spans="1:20" ht="3.75" customHeight="1" x14ac:dyDescent="0.25">
      <c r="B88" s="11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20"/>
    </row>
    <row r="89" spans="1:20" ht="17.25" customHeight="1" x14ac:dyDescent="0.35">
      <c r="A89" s="42"/>
      <c r="B89" s="11"/>
      <c r="C89" s="3"/>
      <c r="D89" s="13" t="s">
        <v>58</v>
      </c>
      <c r="E89" s="13"/>
      <c r="F89" s="13"/>
      <c r="G89" s="21"/>
      <c r="H89" s="2">
        <v>0</v>
      </c>
      <c r="I89" s="13" t="s">
        <v>78</v>
      </c>
      <c r="K89" s="3"/>
      <c r="L89" s="13" t="s">
        <v>82</v>
      </c>
      <c r="M89" s="2">
        <v>0</v>
      </c>
      <c r="N89" s="13" t="s">
        <v>78</v>
      </c>
      <c r="O89" s="13"/>
      <c r="P89" s="3"/>
      <c r="Q89" s="13" t="s">
        <v>113</v>
      </c>
      <c r="R89" s="56">
        <v>0</v>
      </c>
      <c r="S89" s="56"/>
      <c r="T89" s="20" t="s">
        <v>78</v>
      </c>
    </row>
    <row r="90" spans="1:20" ht="5.25" customHeight="1" x14ac:dyDescent="0.25">
      <c r="A90" s="43"/>
      <c r="B90" s="11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20"/>
    </row>
    <row r="91" spans="1:20" ht="16.5" customHeight="1" x14ac:dyDescent="0.35">
      <c r="A91" s="42"/>
      <c r="B91" s="11"/>
      <c r="C91" s="3"/>
      <c r="D91" s="13" t="s">
        <v>108</v>
      </c>
      <c r="E91" s="13"/>
      <c r="F91" s="13"/>
      <c r="G91" s="21"/>
      <c r="H91" s="2">
        <v>0</v>
      </c>
      <c r="I91" s="13" t="s">
        <v>78</v>
      </c>
      <c r="J91" s="42"/>
      <c r="K91" s="3"/>
      <c r="L91" s="4" t="s">
        <v>46</v>
      </c>
      <c r="M91" s="2">
        <v>0</v>
      </c>
      <c r="N91" s="13" t="s">
        <v>78</v>
      </c>
      <c r="O91" s="13"/>
      <c r="P91" s="3"/>
      <c r="Q91" s="4" t="s">
        <v>46</v>
      </c>
      <c r="R91" s="56">
        <v>0</v>
      </c>
      <c r="S91" s="56"/>
      <c r="T91" s="20" t="s">
        <v>78</v>
      </c>
    </row>
    <row r="92" spans="1:20" ht="5.25" customHeight="1" x14ac:dyDescent="0.25">
      <c r="A92" s="43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1"/>
    </row>
    <row r="93" spans="1:20" ht="6" customHeight="1" x14ac:dyDescent="0.25"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7"/>
    </row>
    <row r="94" spans="1:20" x14ac:dyDescent="0.25">
      <c r="B94" s="11"/>
      <c r="C94" s="12" t="s">
        <v>77</v>
      </c>
      <c r="D94" s="13"/>
      <c r="E94" s="13"/>
      <c r="F94" s="13"/>
      <c r="G94" s="3"/>
      <c r="H94" s="12" t="s">
        <v>64</v>
      </c>
      <c r="I94" s="28"/>
      <c r="K94" s="3"/>
      <c r="L94" s="47" t="s">
        <v>90</v>
      </c>
      <c r="M94" s="12"/>
      <c r="N94" s="12"/>
      <c r="O94" s="12"/>
      <c r="P94" s="3"/>
      <c r="Q94" s="12" t="s">
        <v>63</v>
      </c>
      <c r="R94" s="12"/>
      <c r="S94" s="13"/>
      <c r="T94" s="20"/>
    </row>
    <row r="95" spans="1:20" ht="6" customHeight="1" x14ac:dyDescent="0.25"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1"/>
    </row>
  </sheetData>
  <sheetProtection sort="0"/>
  <mergeCells count="12">
    <mergeCell ref="F2:Q2"/>
    <mergeCell ref="C10:T10"/>
    <mergeCell ref="O76:P76"/>
    <mergeCell ref="O78:P78"/>
    <mergeCell ref="R91:S91"/>
    <mergeCell ref="B4:T4"/>
    <mergeCell ref="B35:T35"/>
    <mergeCell ref="R37:S37"/>
    <mergeCell ref="R50:S50"/>
    <mergeCell ref="P50:Q50"/>
    <mergeCell ref="R87:S87"/>
    <mergeCell ref="R89:S89"/>
  </mergeCells>
  <pageMargins left="0.25" right="0.25" top="0.75" bottom="0.75" header="0.3" footer="0.3"/>
  <pageSetup paperSize="9" scale="53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Casado</dc:creator>
  <cp:lastModifiedBy>Usuário do Windows</cp:lastModifiedBy>
  <cp:lastPrinted>2017-07-08T18:55:59Z</cp:lastPrinted>
  <dcterms:created xsi:type="dcterms:W3CDTF">2017-05-31T11:20:10Z</dcterms:created>
  <dcterms:modified xsi:type="dcterms:W3CDTF">2017-08-01T15:44:57Z</dcterms:modified>
</cp:coreProperties>
</file>