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960" windowWidth="15195" windowHeight="8730"/>
  </bookViews>
  <sheets>
    <sheet name="EA-CR6" sheetId="1" r:id="rId1"/>
    <sheet name="Plan2" sheetId="2" state="hidden" r:id="rId2"/>
    <sheet name="Plan3" sheetId="3" state="hidden" r:id="rId3"/>
    <sheet name="Cálculo" sheetId="4" r:id="rId4"/>
  </sheets>
  <definedNames>
    <definedName name="_xlnm.Print_Area" localSheetId="0">'EA-CR6'!$A$1:$K$61</definedName>
  </definedNames>
  <calcPr calcId="145621" concurrentCalc="0"/>
</workbook>
</file>

<file path=xl/calcChain.xml><?xml version="1.0" encoding="utf-8"?>
<calcChain xmlns="http://schemas.openxmlformats.org/spreadsheetml/2006/main">
  <c r="H64" i="4" l="1"/>
  <c r="G64" i="4"/>
  <c r="H63" i="4"/>
  <c r="G63" i="4"/>
  <c r="H62" i="4"/>
  <c r="G62" i="4"/>
  <c r="H61" i="4"/>
  <c r="G61" i="4"/>
  <c r="H60" i="4"/>
  <c r="G60" i="4"/>
  <c r="H59" i="4"/>
  <c r="G59" i="4"/>
  <c r="H58" i="4"/>
  <c r="G58" i="4"/>
  <c r="H57" i="4"/>
  <c r="G57" i="4"/>
  <c r="H56" i="4"/>
  <c r="G56" i="4"/>
  <c r="H55" i="4"/>
  <c r="G55" i="4"/>
  <c r="H54" i="4"/>
  <c r="G54" i="4"/>
  <c r="H53" i="4"/>
  <c r="G53" i="4"/>
  <c r="H52" i="4"/>
  <c r="G52" i="4"/>
  <c r="H51" i="4"/>
  <c r="G51" i="4"/>
  <c r="H50" i="4"/>
  <c r="G50" i="4"/>
  <c r="H49" i="4"/>
  <c r="G49" i="4"/>
  <c r="H48" i="4"/>
  <c r="G48" i="4"/>
  <c r="H47" i="4"/>
  <c r="G47" i="4"/>
  <c r="H46" i="4"/>
  <c r="G46" i="4"/>
  <c r="H45" i="4"/>
  <c r="G45" i="4"/>
  <c r="H44" i="4"/>
  <c r="G44" i="4"/>
  <c r="H43" i="4"/>
  <c r="G43" i="4"/>
  <c r="H42" i="4"/>
  <c r="G42" i="4"/>
  <c r="F36" i="4"/>
  <c r="F37" i="4"/>
  <c r="F38" i="4"/>
</calcChain>
</file>

<file path=xl/sharedStrings.xml><?xml version="1.0" encoding="utf-8"?>
<sst xmlns="http://schemas.openxmlformats.org/spreadsheetml/2006/main" count="53" uniqueCount="50">
  <si>
    <t xml:space="preserve">Eu, </t>
  </si>
  <si>
    <t>,</t>
  </si>
  <si>
    <t>asseguro que as informações proferidas abaixo são corretas e verdadeiras e ao melhor de meu conhecimento.</t>
  </si>
  <si>
    <t>Nome da Empresa</t>
  </si>
  <si>
    <t>Profissional Responsável</t>
  </si>
  <si>
    <t>DOCUMENTAÇÃO DE SUPORTE</t>
  </si>
  <si>
    <t>OBS:
1. Este formulário deve ser enviado em Excel aberto. Não aceitaremos o mesmo em PDF.
2. Não preencher, nem enviar este formulário, caso este crédito não seja atendido.
3. Os documentos comprobatórios, que serão enviados juntamente com os formulários, devem estar nor formatos: PDF, Excel, Word, JPEG, PNG, ou IDF para os arquivos de simulação. Não serão aceitos vídeos ou arquivos em DWG, SKT, RVT, e outras extensões.</t>
  </si>
  <si>
    <t>Anexe a este formulário os documentos comprobatórios descritos abaixo e relacione os documentos enviados, informando o nome do arquivo.</t>
  </si>
  <si>
    <t>Relacione abaixo os documentos enviados:</t>
  </si>
  <si>
    <r>
      <t>* Para começar o texto em uma nova linha utilize o comando</t>
    </r>
    <r>
      <rPr>
        <b/>
        <sz val="10"/>
        <color rgb="FFFF0000"/>
        <rFont val="Arial"/>
        <family val="2"/>
      </rPr>
      <t xml:space="preserve"> Alt+Enter</t>
    </r>
  </si>
  <si>
    <t>ENERGIA E ATMOSFERA (EA)</t>
  </si>
  <si>
    <t>ATENDIMENTO AO CRÉDITO</t>
  </si>
  <si>
    <t>CRÉDITO 6 - Equipamentos Eletrônicos Eficientes</t>
  </si>
  <si>
    <t>1 ponto</t>
  </si>
  <si>
    <t>Refrigerador</t>
  </si>
  <si>
    <t>Lavadora de roupas</t>
  </si>
  <si>
    <t>Secadora de roupas</t>
  </si>
  <si>
    <t>Micro-ondas</t>
  </si>
  <si>
    <t>Fornos, Fogões e cooktop</t>
  </si>
  <si>
    <t>Televisor</t>
  </si>
  <si>
    <t>Equipamento de ar condicionado</t>
  </si>
  <si>
    <t>Ventilador de teto</t>
  </si>
  <si>
    <t>Frigobar</t>
  </si>
  <si>
    <t>Bombas e motobombas centrífugas</t>
  </si>
  <si>
    <t>Assinalar com um X o quadrado em branco ao lado de todas as opções abaixo:</t>
  </si>
  <si>
    <t>a) O condomínio possui 100% dos equipamentos eletrodomésticos comprados ou instalados nas áreras comuns atendendo ao nível A da etiqueta Procel, ou com o Selo CONPET (no caso de fogões e fornos a gás).</t>
  </si>
  <si>
    <t>b) Todos os motores elétricos de indução trifásicos, como os presentes em elevadores, deverão atender aos níveis mínimos de rendimento especificados pela Portaria interministerial nº 553/2005 e possuir aprovação pelo INMETRO.</t>
  </si>
  <si>
    <t>E</t>
  </si>
  <si>
    <t>c) Todos os elevadores devem cumprir com os requisitos de eficiência descritos no PBE Edifica. Item 6.1.2.3.</t>
  </si>
  <si>
    <t>Assinale os equipamentos que serão instalados na residência e referenciados neste crédito e preencha a planilha de cálculo na segunda aba deste formulário.</t>
  </si>
  <si>
    <t>Lista de equipamentos eletroeletrônicos das áreas comuns</t>
  </si>
  <si>
    <t xml:space="preserve">Tipo de Equipamento </t>
  </si>
  <si>
    <t>Fabricante</t>
  </si>
  <si>
    <t>Modelo</t>
  </si>
  <si>
    <t>Quantidade</t>
  </si>
  <si>
    <t>Possui nivel A da etiqueta Procel?</t>
  </si>
  <si>
    <t>Total de Equipamentos que nivel A da etiqueta Procel</t>
  </si>
  <si>
    <t>Porcentagem Total de Equipamentos que nivel A da etiqueta Procel</t>
  </si>
  <si>
    <t>Status do Crédito</t>
  </si>
  <si>
    <t>Lista de motores elétricos de indução trifásicos</t>
  </si>
  <si>
    <t>Tabela 1 - Rendimento Nominais Mínimos</t>
  </si>
  <si>
    <t>Potência do Motor (CV)</t>
  </si>
  <si>
    <t>Numero de Polos</t>
  </si>
  <si>
    <t xml:space="preserve">Rendimento do Motor </t>
  </si>
  <si>
    <t>Nível Mínimo Exigido</t>
  </si>
  <si>
    <t>Atendimento</t>
  </si>
  <si>
    <t>Potência Nominal</t>
  </si>
  <si>
    <t>Número de Pólos</t>
  </si>
  <si>
    <t>CV ou HP</t>
  </si>
  <si>
    <t>kW</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</si>
</sst>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8">
    <font>
      <sz val="10"/>
      <name val="Arial"/>
    </font>
    <font>
      <sz val="10"/>
      <name val="Eras Light ITC"/>
      <family val="2"/>
    </font>
    <font>
      <sz val="10"/>
      <name val="Arial"/>
      <family val="2"/>
    </font>
    <font>
      <sz val="6"/>
      <name val="Arial"/>
      <family val="2"/>
    </font>
    <font>
      <b/>
      <sz val="10"/>
      <color indexed="17"/>
      <name val="Arial"/>
      <family val="2"/>
    </font>
    <font>
      <b/>
      <sz val="10"/>
      <color indexed="55"/>
      <name val="Arial"/>
      <family val="2"/>
    </font>
    <font>
      <b/>
      <sz val="10"/>
      <color indexed="10"/>
      <name val="Arial"/>
      <family val="2"/>
    </font>
    <font>
      <sz val="10"/>
      <color indexed="9"/>
      <name val="Arial"/>
      <family val="2"/>
    </font>
    <font>
      <b/>
      <sz val="10"/>
      <color indexed="9"/>
      <name val="Arial"/>
      <family val="2"/>
    </font>
    <font>
      <b/>
      <sz val="10"/>
      <name val="Arial"/>
      <family val="2"/>
    </font>
    <font>
      <sz val="8"/>
      <name val="Arial"/>
      <family val="2"/>
    </font>
    <font>
      <sz val="8"/>
      <name val="Arial"/>
      <family val="2"/>
    </font>
    <font>
      <b/>
      <sz val="18"/>
      <name val="Arial"/>
      <family val="2"/>
    </font>
    <font>
      <sz val="10"/>
      <color indexed="10"/>
      <name val="Arial"/>
      <family val="2"/>
    </font>
    <font>
      <sz val="8"/>
      <color rgb="FFFF0000"/>
      <name val="Arial"/>
      <family val="2"/>
    </font>
    <font>
      <sz val="10"/>
      <color rgb="FFFF0000"/>
      <name val="Arial"/>
      <family val="2"/>
    </font>
    <font>
      <b/>
      <sz val="16"/>
      <name val="Arial"/>
      <family val="2"/>
    </font>
    <font>
      <b/>
      <sz val="12"/>
      <name val="Arial"/>
      <family val="2"/>
    </font>
    <font>
      <sz val="12"/>
      <name val="Arial"/>
      <family val="2"/>
    </font>
    <font>
      <sz val="12"/>
      <color rgb="FFFF0000"/>
      <name val="Arial"/>
      <family val="2"/>
    </font>
    <font>
      <b/>
      <sz val="12"/>
      <color theme="0"/>
      <name val="Arial"/>
      <family val="2"/>
    </font>
    <font>
      <b/>
      <sz val="11"/>
      <name val="Arial"/>
      <family val="2"/>
    </font>
    <font>
      <sz val="11"/>
      <color theme="1"/>
      <name val="Arial"/>
      <family val="2"/>
    </font>
    <font>
      <b/>
      <sz val="10"/>
      <color rgb="FFFF0000"/>
      <name val="Arial"/>
      <family val="2"/>
    </font>
    <font>
      <sz val="10"/>
      <name val="Arial"/>
      <family val="2"/>
    </font>
    <font>
      <sz val="18"/>
      <name val="Calibri"/>
      <family val="2"/>
      <scheme val="minor"/>
    </font>
    <font>
      <sz val="14"/>
      <name val="Calibri"/>
      <family val="2"/>
      <scheme val="minor"/>
    </font>
    <font>
      <sz val="12"/>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rgb="FFFF0000"/>
      </right>
      <top/>
      <bottom/>
      <diagonal/>
    </border>
    <border>
      <left style="medium">
        <color rgb="FFFF0000"/>
      </left>
      <right/>
      <top style="medium">
        <color rgb="FFFF0000"/>
      </top>
      <bottom style="medium">
        <color rgb="FFFF0000"/>
      </bottom>
      <diagonal/>
    </border>
    <border>
      <left style="medium">
        <color rgb="FFFF0000"/>
      </left>
      <right/>
      <top/>
      <bottom/>
      <diagonal/>
    </border>
    <border>
      <left/>
      <right/>
      <top style="thin">
        <color indexed="64"/>
      </top>
      <bottom/>
      <diagonal/>
    </border>
    <border>
      <left/>
      <right style="thin">
        <color indexed="64"/>
      </right>
      <top/>
      <bottom/>
      <diagonal/>
    </border>
    <border>
      <left/>
      <right/>
      <top style="medium">
        <color indexed="64"/>
      </top>
      <bottom/>
      <diagonal/>
    </border>
    <border>
      <left/>
      <right/>
      <top/>
      <bottom style="medium">
        <color indexed="64"/>
      </bottom>
      <diagonal/>
    </border>
    <border>
      <left/>
      <right/>
      <top/>
      <bottom style="medium">
        <color rgb="FFFF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4">
    <xf numFmtId="0" fontId="0" fillId="0" borderId="0"/>
    <xf numFmtId="0" fontId="1" fillId="0" borderId="0"/>
    <xf numFmtId="0" fontId="2" fillId="0" borderId="0"/>
    <xf numFmtId="9" fontId="24" fillId="0" borderId="0" applyFont="0" applyFill="0" applyBorder="0" applyAlignment="0" applyProtection="0"/>
  </cellStyleXfs>
  <cellXfs count="102">
    <xf numFmtId="0" fontId="0" fillId="0" borderId="0" xfId="0"/>
    <xf numFmtId="0" fontId="0" fillId="0" borderId="0" xfId="0" applyBorder="1"/>
    <xf numFmtId="0" fontId="13" fillId="0" borderId="0" xfId="0" applyFont="1"/>
    <xf numFmtId="0" fontId="12" fillId="0" borderId="0" xfId="1" applyFont="1" applyAlignment="1" applyProtection="1">
      <alignment horizontal="left" vertical="center"/>
    </xf>
    <xf numFmtId="0" fontId="16" fillId="0" borderId="0" xfId="1" applyFont="1" applyAlignment="1" applyProtection="1">
      <alignment horizontal="left" vertical="center"/>
    </xf>
    <xf numFmtId="0" fontId="0" fillId="2" borderId="0" xfId="0" applyFill="1" applyBorder="1"/>
    <xf numFmtId="0" fontId="4" fillId="2" borderId="0" xfId="1" applyFont="1" applyFill="1" applyBorder="1" applyAlignment="1" applyProtection="1">
      <alignment horizontal="center" vertical="center"/>
    </xf>
    <xf numFmtId="0" fontId="10" fillId="2" borderId="0" xfId="1" applyFont="1" applyFill="1" applyBorder="1" applyAlignment="1" applyProtection="1">
      <alignment horizontal="center" vertical="center"/>
    </xf>
    <xf numFmtId="0" fontId="14" fillId="2" borderId="0" xfId="1" applyFont="1" applyFill="1" applyBorder="1" applyAlignment="1" applyProtection="1">
      <alignment horizontal="center" vertical="center"/>
    </xf>
    <xf numFmtId="0" fontId="2" fillId="2" borderId="0" xfId="1" applyFont="1" applyFill="1" applyBorder="1" applyAlignment="1" applyProtection="1">
      <alignment horizontal="right" vertical="center"/>
      <protection locked="0"/>
    </xf>
    <xf numFmtId="0" fontId="5" fillId="2" borderId="0" xfId="1" applyFont="1" applyFill="1" applyBorder="1" applyAlignment="1" applyProtection="1">
      <alignment horizontal="center" vertical="center"/>
    </xf>
    <xf numFmtId="0" fontId="6" fillId="2" borderId="0" xfId="1" applyFont="1" applyFill="1" applyBorder="1" applyAlignment="1" applyProtection="1">
      <alignment horizontal="center" vertical="center"/>
    </xf>
    <xf numFmtId="0" fontId="7" fillId="2" borderId="0" xfId="1" applyFont="1" applyFill="1" applyBorder="1" applyAlignment="1" applyProtection="1">
      <alignment horizontal="center" vertical="center"/>
    </xf>
    <xf numFmtId="0" fontId="2" fillId="2" borderId="0" xfId="1" applyFont="1" applyFill="1" applyBorder="1" applyAlignment="1" applyProtection="1">
      <alignment horizontal="center" vertical="center"/>
      <protection locked="0"/>
    </xf>
    <xf numFmtId="0" fontId="10" fillId="2" borderId="0" xfId="1" applyFont="1" applyFill="1" applyBorder="1" applyAlignment="1" applyProtection="1">
      <alignment horizontal="center" vertical="center"/>
      <protection locked="0"/>
    </xf>
    <xf numFmtId="0" fontId="8" fillId="2" borderId="0" xfId="1" applyFont="1" applyFill="1" applyBorder="1" applyAlignment="1" applyProtection="1">
      <alignment horizontal="center" vertical="center"/>
    </xf>
    <xf numFmtId="0" fontId="2" fillId="2" borderId="0" xfId="1" applyFont="1" applyFill="1" applyBorder="1" applyAlignment="1" applyProtection="1">
      <alignment horizontal="center" vertical="center"/>
    </xf>
    <xf numFmtId="0" fontId="0" fillId="2" borderId="0" xfId="0" applyFill="1" applyBorder="1" applyAlignment="1">
      <alignment horizontal="center"/>
    </xf>
    <xf numFmtId="0" fontId="2" fillId="0" borderId="0" xfId="1" applyFont="1" applyBorder="1" applyAlignment="1" applyProtection="1">
      <alignment vertical="center"/>
      <protection locked="0"/>
    </xf>
    <xf numFmtId="0" fontId="16" fillId="0" borderId="0" xfId="1" applyFont="1" applyBorder="1" applyAlignment="1" applyProtection="1">
      <alignment horizontal="left" vertical="top"/>
    </xf>
    <xf numFmtId="0" fontId="16" fillId="0" borderId="0" xfId="1" applyFont="1" applyBorder="1" applyAlignment="1" applyProtection="1">
      <alignment horizontal="left" vertical="center"/>
    </xf>
    <xf numFmtId="0" fontId="0" fillId="0" borderId="0" xfId="0" applyBorder="1" applyProtection="1"/>
    <xf numFmtId="0" fontId="0" fillId="0" borderId="0" xfId="0" applyProtection="1"/>
    <xf numFmtId="0" fontId="18" fillId="0" borderId="4" xfId="0" applyFont="1" applyBorder="1" applyProtection="1"/>
    <xf numFmtId="0" fontId="0" fillId="0" borderId="6" xfId="0" applyBorder="1" applyProtection="1"/>
    <xf numFmtId="0" fontId="2" fillId="0" borderId="0" xfId="1" applyFont="1" applyBorder="1" applyAlignment="1" applyProtection="1">
      <alignment vertical="center"/>
    </xf>
    <xf numFmtId="0" fontId="2" fillId="2" borderId="0" xfId="0" applyFont="1" applyFill="1" applyBorder="1" applyProtection="1"/>
    <xf numFmtId="0" fontId="0" fillId="2" borderId="0" xfId="0" applyFill="1" applyBorder="1" applyProtection="1"/>
    <xf numFmtId="0" fontId="2" fillId="2" borderId="0" xfId="1" applyFont="1" applyFill="1" applyBorder="1" applyAlignment="1" applyProtection="1">
      <alignment vertical="center"/>
    </xf>
    <xf numFmtId="0" fontId="3" fillId="2" borderId="0" xfId="1" applyFont="1" applyFill="1" applyBorder="1" applyAlignment="1" applyProtection="1">
      <alignment horizontal="center" vertical="center"/>
    </xf>
    <xf numFmtId="0" fontId="2" fillId="2" borderId="0" xfId="1" applyFont="1" applyFill="1" applyBorder="1" applyAlignment="1" applyProtection="1">
      <alignment horizontal="right" vertical="center"/>
    </xf>
    <xf numFmtId="0" fontId="18" fillId="2" borderId="0" xfId="1" applyFont="1" applyFill="1" applyBorder="1" applyAlignment="1" applyProtection="1">
      <alignment vertical="center" wrapText="1"/>
    </xf>
    <xf numFmtId="0" fontId="10" fillId="2" borderId="0" xfId="1" applyFont="1" applyFill="1" applyBorder="1" applyAlignment="1" applyProtection="1">
      <alignment vertical="center"/>
    </xf>
    <xf numFmtId="0" fontId="12" fillId="0" borderId="0" xfId="1" applyFont="1" applyBorder="1" applyAlignment="1" applyProtection="1">
      <alignment vertical="center"/>
    </xf>
    <xf numFmtId="0" fontId="16" fillId="0" borderId="0" xfId="1" applyFont="1" applyBorder="1" applyAlignment="1" applyProtection="1">
      <alignment vertical="center"/>
    </xf>
    <xf numFmtId="0" fontId="16" fillId="0" borderId="0" xfId="1" applyFont="1" applyBorder="1" applyAlignment="1" applyProtection="1">
      <alignment vertical="top" wrapText="1"/>
    </xf>
    <xf numFmtId="0" fontId="17" fillId="0" borderId="0" xfId="1" applyFont="1" applyBorder="1" applyAlignment="1" applyProtection="1">
      <alignment horizontal="right" vertical="top" wrapText="1"/>
    </xf>
    <xf numFmtId="0" fontId="12" fillId="0" borderId="0" xfId="1" applyFont="1" applyBorder="1" applyAlignment="1" applyProtection="1">
      <alignment horizontal="left" vertical="center"/>
    </xf>
    <xf numFmtId="0" fontId="18" fillId="2" borderId="0" xfId="1" applyFont="1" applyFill="1" applyBorder="1" applyAlignment="1" applyProtection="1">
      <alignment horizontal="left" vertical="top" wrapText="1"/>
    </xf>
    <xf numFmtId="0" fontId="19" fillId="0" borderId="0" xfId="1" applyFont="1" applyBorder="1" applyAlignment="1" applyProtection="1">
      <alignment horizontal="left" vertical="top" wrapText="1"/>
    </xf>
    <xf numFmtId="0" fontId="18" fillId="0" borderId="0" xfId="1" applyFont="1" applyBorder="1" applyAlignment="1" applyProtection="1">
      <alignment horizontal="left" vertical="top" wrapText="1"/>
    </xf>
    <xf numFmtId="0" fontId="18" fillId="2" borderId="0" xfId="1" applyFont="1" applyFill="1" applyBorder="1" applyAlignment="1" applyProtection="1">
      <alignment horizontal="left" vertical="top" wrapText="1"/>
    </xf>
    <xf numFmtId="0" fontId="18" fillId="2" borderId="0" xfId="1" applyFont="1" applyFill="1" applyBorder="1" applyAlignment="1" applyProtection="1">
      <alignment vertical="top" wrapText="1"/>
    </xf>
    <xf numFmtId="0" fontId="9" fillId="2" borderId="0" xfId="1" applyFont="1" applyFill="1" applyBorder="1" applyAlignment="1" applyProtection="1">
      <alignment vertical="center"/>
    </xf>
    <xf numFmtId="0" fontId="21" fillId="2" borderId="0" xfId="1" applyFont="1" applyFill="1" applyBorder="1" applyAlignment="1" applyProtection="1">
      <alignment vertical="center"/>
    </xf>
    <xf numFmtId="0" fontId="0" fillId="0" borderId="0" xfId="0" applyAlignment="1"/>
    <xf numFmtId="0" fontId="18" fillId="2" borderId="0" xfId="1" applyFont="1" applyFill="1" applyBorder="1" applyAlignment="1" applyProtection="1">
      <alignment horizontal="left" vertical="top" wrapText="1"/>
    </xf>
    <xf numFmtId="0" fontId="17" fillId="2" borderId="0" xfId="1" applyFont="1" applyFill="1" applyBorder="1" applyAlignment="1" applyProtection="1">
      <alignment horizontal="left" vertical="center"/>
    </xf>
    <xf numFmtId="0" fontId="18" fillId="0" borderId="1" xfId="0" applyFont="1" applyBorder="1" applyAlignment="1" applyProtection="1">
      <alignment horizontal="center" vertical="center"/>
      <protection locked="0"/>
    </xf>
    <xf numFmtId="0" fontId="18" fillId="0" borderId="0" xfId="0" applyFont="1" applyBorder="1" applyAlignment="1" applyProtection="1">
      <alignment horizontal="center" vertical="center"/>
      <protection locked="0"/>
    </xf>
    <xf numFmtId="0" fontId="18" fillId="0" borderId="0" xfId="0" applyFont="1" applyBorder="1" applyAlignment="1" applyProtection="1">
      <alignment horizontal="center" vertical="center"/>
    </xf>
    <xf numFmtId="0" fontId="15" fillId="2" borderId="0" xfId="1" applyFont="1" applyFill="1" applyBorder="1" applyAlignment="1" applyProtection="1">
      <alignment vertical="top" wrapText="1"/>
      <protection locked="0"/>
    </xf>
    <xf numFmtId="0" fontId="18" fillId="2" borderId="0" xfId="1" applyFont="1" applyFill="1" applyBorder="1" applyAlignment="1" applyProtection="1">
      <alignment horizontal="justify" vertical="top" wrapText="1"/>
    </xf>
    <xf numFmtId="0" fontId="18" fillId="2" borderId="1" xfId="1" applyFont="1" applyFill="1" applyBorder="1" applyAlignment="1" applyProtection="1">
      <alignment horizontal="center" vertical="center"/>
      <protection locked="0"/>
    </xf>
    <xf numFmtId="0" fontId="18" fillId="2" borderId="0" xfId="1" applyFont="1" applyFill="1" applyBorder="1" applyAlignment="1" applyProtection="1">
      <alignment horizontal="center" vertical="center"/>
    </xf>
    <xf numFmtId="0" fontId="18" fillId="2" borderId="0" xfId="1" applyFont="1" applyFill="1" applyBorder="1" applyAlignment="1" applyProtection="1">
      <alignment horizontal="center" vertical="center"/>
      <protection locked="0"/>
    </xf>
    <xf numFmtId="0" fontId="18" fillId="2" borderId="0" xfId="1" applyFont="1" applyFill="1" applyBorder="1" applyAlignment="1" applyProtection="1">
      <alignment horizontal="left" vertical="top" wrapText="1"/>
    </xf>
    <xf numFmtId="0" fontId="18" fillId="2" borderId="0" xfId="1" applyFont="1" applyFill="1" applyBorder="1" applyAlignment="1" applyProtection="1">
      <alignment horizontal="left" vertical="top"/>
    </xf>
    <xf numFmtId="0" fontId="18" fillId="2" borderId="16" xfId="1" applyFont="1" applyFill="1" applyBorder="1" applyAlignment="1" applyProtection="1">
      <alignment horizontal="left" vertical="top" wrapText="1"/>
    </xf>
    <xf numFmtId="0" fontId="18" fillId="2" borderId="0" xfId="1" applyFont="1" applyFill="1" applyBorder="1" applyAlignment="1" applyProtection="1">
      <alignment horizontal="left" vertical="top" wrapText="1"/>
    </xf>
    <xf numFmtId="0" fontId="15" fillId="2" borderId="7" xfId="1" applyFont="1" applyFill="1" applyBorder="1" applyAlignment="1" applyProtection="1">
      <alignment horizontal="left" vertical="top" wrapText="1"/>
      <protection locked="0"/>
    </xf>
    <xf numFmtId="0" fontId="22" fillId="3" borderId="12" xfId="0" applyFont="1" applyFill="1" applyBorder="1" applyAlignment="1" applyProtection="1">
      <alignment horizontal="left" vertical="top"/>
      <protection locked="0"/>
    </xf>
    <xf numFmtId="0" fontId="22" fillId="3" borderId="13" xfId="0" applyFont="1" applyFill="1" applyBorder="1" applyAlignment="1" applyProtection="1">
      <alignment horizontal="left" vertical="top"/>
      <protection locked="0"/>
    </xf>
    <xf numFmtId="0" fontId="22" fillId="3" borderId="16" xfId="0" applyFont="1" applyFill="1" applyBorder="1" applyAlignment="1" applyProtection="1">
      <alignment horizontal="left" vertical="top"/>
      <protection locked="0"/>
    </xf>
    <xf numFmtId="0" fontId="22" fillId="3" borderId="8" xfId="0" applyFont="1" applyFill="1" applyBorder="1" applyAlignment="1" applyProtection="1">
      <alignment horizontal="left" vertical="top"/>
      <protection locked="0"/>
    </xf>
    <xf numFmtId="0" fontId="22" fillId="3" borderId="14" xfId="0" applyFont="1" applyFill="1" applyBorder="1" applyAlignment="1" applyProtection="1">
      <alignment horizontal="left" vertical="top"/>
      <protection locked="0"/>
    </xf>
    <xf numFmtId="0" fontId="22" fillId="3" borderId="15" xfId="0" applyFont="1" applyFill="1" applyBorder="1" applyAlignment="1" applyProtection="1">
      <alignment horizontal="left" vertical="top"/>
      <protection locked="0"/>
    </xf>
    <xf numFmtId="0" fontId="17" fillId="2" borderId="0" xfId="1" applyFont="1" applyFill="1" applyBorder="1" applyAlignment="1" applyProtection="1">
      <alignment horizontal="left" vertical="center"/>
    </xf>
    <xf numFmtId="0" fontId="20" fillId="4" borderId="0" xfId="1" applyFont="1" applyFill="1" applyBorder="1" applyAlignment="1" applyProtection="1">
      <alignment horizontal="left" vertical="center"/>
    </xf>
    <xf numFmtId="0" fontId="15" fillId="0" borderId="0" xfId="1" applyFont="1" applyBorder="1" applyAlignment="1" applyProtection="1">
      <alignment horizontal="left" vertical="top" wrapText="1"/>
    </xf>
    <xf numFmtId="0" fontId="17" fillId="2" borderId="0" xfId="1" applyFont="1" applyFill="1" applyBorder="1" applyAlignment="1" applyProtection="1">
      <alignment horizontal="left" vertical="top" wrapText="1"/>
    </xf>
    <xf numFmtId="0" fontId="16" fillId="0" borderId="10" xfId="1" applyFont="1" applyBorder="1" applyAlignment="1" applyProtection="1">
      <alignment horizontal="left" vertical="center"/>
    </xf>
    <xf numFmtId="0" fontId="16" fillId="0" borderId="9" xfId="1" applyFont="1" applyBorder="1" applyAlignment="1" applyProtection="1">
      <alignment horizontal="left" vertical="top" wrapText="1"/>
    </xf>
    <xf numFmtId="0" fontId="2" fillId="0" borderId="11" xfId="1" applyFont="1" applyBorder="1" applyAlignment="1" applyProtection="1">
      <alignment horizontal="left" vertical="top"/>
    </xf>
    <xf numFmtId="0" fontId="18" fillId="0" borderId="0" xfId="1" applyFont="1" applyBorder="1" applyAlignment="1" applyProtection="1">
      <alignment horizontal="left" vertical="center"/>
    </xf>
    <xf numFmtId="0" fontId="2" fillId="3" borderId="5" xfId="0" applyFont="1" applyFill="1" applyBorder="1" applyAlignment="1" applyProtection="1">
      <alignment horizontal="left" vertical="center"/>
      <protection locked="0"/>
    </xf>
    <xf numFmtId="0" fontId="2" fillId="3" borderId="2" xfId="0" applyFont="1" applyFill="1" applyBorder="1" applyAlignment="1" applyProtection="1">
      <alignment horizontal="left" vertical="center"/>
      <protection locked="0"/>
    </xf>
    <xf numFmtId="0" fontId="2" fillId="3" borderId="3" xfId="0" applyFont="1" applyFill="1" applyBorder="1" applyAlignment="1" applyProtection="1">
      <alignment horizontal="left" vertical="center"/>
      <protection locked="0"/>
    </xf>
    <xf numFmtId="0" fontId="0" fillId="3" borderId="2" xfId="0" applyFill="1" applyBorder="1" applyAlignment="1" applyProtection="1">
      <alignment horizontal="left" vertical="center"/>
      <protection locked="0"/>
    </xf>
    <xf numFmtId="0" fontId="0" fillId="3" borderId="3" xfId="0" applyFill="1" applyBorder="1" applyAlignment="1" applyProtection="1">
      <alignment horizontal="left" vertical="center"/>
      <protection locked="0"/>
    </xf>
    <xf numFmtId="0" fontId="17" fillId="2" borderId="0" xfId="1" applyFont="1" applyFill="1" applyBorder="1" applyAlignment="1" applyProtection="1">
      <alignment horizontal="left" wrapText="1"/>
    </xf>
    <xf numFmtId="0" fontId="26" fillId="3" borderId="1" xfId="0" applyFont="1" applyFill="1" applyBorder="1" applyAlignment="1">
      <alignment horizontal="center"/>
    </xf>
    <xf numFmtId="0" fontId="27" fillId="3" borderId="1" xfId="0" applyFont="1" applyFill="1" applyBorder="1" applyAlignment="1">
      <alignment horizontal="center"/>
    </xf>
    <xf numFmtId="0" fontId="27" fillId="3" borderId="1" xfId="0" applyFont="1" applyFill="1" applyBorder="1" applyAlignment="1">
      <alignment horizontal="center"/>
    </xf>
    <xf numFmtId="9" fontId="27" fillId="3" borderId="1" xfId="3" applyFont="1" applyFill="1" applyBorder="1" applyAlignment="1">
      <alignment horizontal="center"/>
    </xf>
    <xf numFmtId="0" fontId="25" fillId="2" borderId="0" xfId="0" applyFont="1" applyFill="1"/>
    <xf numFmtId="0" fontId="0" fillId="2" borderId="0" xfId="0" applyFill="1"/>
    <xf numFmtId="0" fontId="18" fillId="2" borderId="1" xfId="0" applyFont="1" applyFill="1" applyBorder="1" applyAlignment="1">
      <alignment horizontal="center"/>
    </xf>
    <xf numFmtId="0" fontId="2" fillId="2" borderId="1" xfId="0" applyFont="1" applyFill="1" applyBorder="1" applyAlignment="1">
      <alignment horizontal="center" vertical="center"/>
    </xf>
    <xf numFmtId="0" fontId="0" fillId="2" borderId="1" xfId="0" applyFill="1" applyBorder="1" applyAlignment="1">
      <alignment horizontal="center" vertical="center"/>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0" fontId="0" fillId="2" borderId="1" xfId="0" applyFill="1" applyBorder="1" applyAlignment="1">
      <alignment horizontal="center"/>
    </xf>
    <xf numFmtId="165" fontId="0" fillId="2" borderId="1" xfId="0" applyNumberFormat="1" applyFill="1" applyBorder="1" applyAlignment="1">
      <alignment horizontal="center" vertical="center"/>
    </xf>
    <xf numFmtId="164" fontId="0" fillId="2" borderId="1" xfId="3" applyNumberFormat="1" applyFont="1" applyFill="1" applyBorder="1" applyAlignment="1"/>
    <xf numFmtId="164" fontId="2" fillId="2" borderId="1" xfId="3" applyNumberFormat="1" applyFont="1" applyFill="1" applyBorder="1" applyAlignment="1"/>
    <xf numFmtId="1" fontId="0" fillId="2" borderId="1" xfId="0" applyNumberFormat="1" applyFill="1" applyBorder="1" applyAlignment="1">
      <alignment horizontal="center" vertical="center"/>
    </xf>
    <xf numFmtId="0" fontId="0" fillId="2" borderId="1" xfId="0" applyFill="1" applyBorder="1" applyAlignment="1"/>
    <xf numFmtId="0" fontId="27" fillId="2" borderId="1" xfId="0" applyFont="1" applyFill="1" applyBorder="1" applyAlignment="1" applyProtection="1">
      <alignment horizontal="center"/>
      <protection locked="0"/>
    </xf>
    <xf numFmtId="0" fontId="27" fillId="2" borderId="1" xfId="0" applyFont="1" applyFill="1" applyBorder="1" applyAlignment="1" applyProtection="1">
      <alignment horizontal="center" vertical="center"/>
      <protection locked="0"/>
    </xf>
    <xf numFmtId="9" fontId="27" fillId="2" borderId="1" xfId="3" applyFont="1" applyFill="1" applyBorder="1" applyAlignment="1" applyProtection="1">
      <alignment horizontal="center" vertical="center"/>
      <protection locked="0"/>
    </xf>
    <xf numFmtId="164" fontId="27" fillId="2" borderId="1" xfId="3" applyNumberFormat="1" applyFont="1" applyFill="1" applyBorder="1" applyAlignment="1" applyProtection="1">
      <alignment horizontal="center" vertical="center"/>
      <protection locked="0"/>
    </xf>
  </cellXfs>
  <cellStyles count="4">
    <cellStyle name="Normal" xfId="0" builtinId="0"/>
    <cellStyle name="Normal 2" xfId="2"/>
    <cellStyle name="Normal_Plan1" xfId="1"/>
    <cellStyle name="Porcentagem" xfId="3" builtinId="5"/>
  </cellStyles>
  <dxfs count="0"/>
  <tableStyles count="0" defaultTableStyle="TableStyleMedium9" defaultPivotStyle="PivotStyleLight16"/>
  <colors>
    <mruColors>
      <color rgb="FFE4E4E4"/>
      <color rgb="FFC3F5C8"/>
      <color rgb="FFD8F5C3"/>
      <color rgb="FFC6F0A6"/>
      <color rgb="FFE2EBC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0</xdr:row>
      <xdr:rowOff>76200</xdr:rowOff>
    </xdr:from>
    <xdr:to>
      <xdr:col>3</xdr:col>
      <xdr:colOff>650400</xdr:colOff>
      <xdr:row>3</xdr:row>
      <xdr:rowOff>338175</xdr:rowOff>
    </xdr:to>
    <xdr:pic>
      <xdr:nvPicPr>
        <xdr:cNvPr id="4" name="Imagem 3"/>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7650" y="76200"/>
          <a:ext cx="1260000" cy="1224000"/>
        </a:xfrm>
        <a:prstGeom prst="rect">
          <a:avLst/>
        </a:prstGeom>
      </xdr:spPr>
    </xdr:pic>
    <xdr:clientData/>
  </xdr:twoCellAnchor>
  <xdr:twoCellAnchor editAs="oneCell">
    <xdr:from>
      <xdr:col>1</xdr:col>
      <xdr:colOff>38100</xdr:colOff>
      <xdr:row>51</xdr:row>
      <xdr:rowOff>142875</xdr:rowOff>
    </xdr:from>
    <xdr:to>
      <xdr:col>7</xdr:col>
      <xdr:colOff>304800</xdr:colOff>
      <xdr:row>59</xdr:row>
      <xdr:rowOff>123825</xdr:rowOff>
    </xdr:to>
    <xdr:pic>
      <xdr:nvPicPr>
        <xdr:cNvPr id="5" name="Imagem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66700" y="9667875"/>
          <a:ext cx="4953000" cy="2800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25</xdr:col>
      <xdr:colOff>190500</xdr:colOff>
      <xdr:row>39</xdr:row>
      <xdr:rowOff>89647</xdr:rowOff>
    </xdr:from>
    <xdr:to>
      <xdr:col>31</xdr:col>
      <xdr:colOff>248920</xdr:colOff>
      <xdr:row>64</xdr:row>
      <xdr:rowOff>67705</xdr:rowOff>
    </xdr:to>
    <xdr:pic>
      <xdr:nvPicPr>
        <xdr:cNvPr id="2" name="Imagem 1"/>
        <xdr:cNvPicPr>
          <a:picLocks noChangeAspect="1"/>
        </xdr:cNvPicPr>
      </xdr:nvPicPr>
      <xdr:blipFill>
        <a:blip xmlns:r="http://schemas.openxmlformats.org/officeDocument/2006/relationships" r:embed="rId1"/>
        <a:stretch>
          <a:fillRect/>
        </a:stretch>
      </xdr:blipFill>
      <xdr:spPr>
        <a:xfrm>
          <a:off x="22917150" y="8719297"/>
          <a:ext cx="3716020" cy="5112033"/>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40"/>
  <sheetViews>
    <sheetView showGridLines="0" tabSelected="1" view="pageBreakPreview" zoomScaleNormal="80" zoomScaleSheetLayoutView="100" zoomScalePageLayoutView="70" workbookViewId="0">
      <selection activeCell="C44" sqref="C44"/>
    </sheetView>
  </sheetViews>
  <sheetFormatPr defaultRowHeight="12.75"/>
  <cols>
    <col min="1" max="1" width="3.42578125" customWidth="1"/>
    <col min="2" max="3" width="4.7109375" customWidth="1"/>
    <col min="4" max="4" width="11.42578125" customWidth="1"/>
    <col min="5" max="5" width="41.42578125" customWidth="1"/>
    <col min="6" max="6" width="4.7109375" customWidth="1"/>
    <col min="7" max="7" width="3.28515625" customWidth="1"/>
    <col min="8" max="8" width="8" customWidth="1"/>
    <col min="9" max="9" width="34.28515625" customWidth="1"/>
    <col min="10" max="10" width="17.28515625" customWidth="1"/>
    <col min="11" max="11" width="4.7109375" customWidth="1"/>
    <col min="12" max="12" width="9.7109375" customWidth="1"/>
    <col min="13" max="13" width="5.7109375" customWidth="1"/>
    <col min="14" max="14" width="1.5703125" customWidth="1"/>
    <col min="15" max="17" width="4.7109375" customWidth="1"/>
    <col min="18" max="18" width="3.85546875" customWidth="1"/>
    <col min="21" max="21" width="9" customWidth="1"/>
    <col min="23" max="23" width="6" customWidth="1"/>
  </cols>
  <sheetData>
    <row r="1" spans="1:14" ht="24" customHeight="1">
      <c r="A1" s="21"/>
      <c r="B1" s="22"/>
      <c r="C1" s="22"/>
      <c r="D1" s="22"/>
      <c r="E1" s="21"/>
      <c r="F1" s="22"/>
      <c r="G1" s="22"/>
      <c r="H1" s="22"/>
      <c r="I1" s="22"/>
      <c r="J1" s="22"/>
      <c r="K1" s="22"/>
      <c r="L1" s="22"/>
      <c r="M1" s="22"/>
    </row>
    <row r="2" spans="1:14" ht="26.25" customHeight="1" thickBot="1">
      <c r="A2" s="3"/>
      <c r="C2" s="33"/>
      <c r="D2" s="33"/>
      <c r="E2" s="71" t="s">
        <v>10</v>
      </c>
      <c r="F2" s="71"/>
      <c r="G2" s="71"/>
      <c r="H2" s="71"/>
      <c r="I2" s="71"/>
      <c r="J2" s="71"/>
      <c r="K2" s="34"/>
      <c r="L2" s="34"/>
      <c r="M2" s="37"/>
      <c r="N2" s="3"/>
    </row>
    <row r="3" spans="1:14" ht="25.5" customHeight="1">
      <c r="A3" s="20"/>
      <c r="C3" s="34"/>
      <c r="D3" s="34"/>
      <c r="E3" s="72" t="s">
        <v>12</v>
      </c>
      <c r="F3" s="72"/>
      <c r="G3" s="72"/>
      <c r="H3" s="72"/>
      <c r="I3" s="72"/>
      <c r="J3" s="72"/>
      <c r="K3" s="35"/>
      <c r="L3" s="35"/>
      <c r="M3" s="20"/>
      <c r="N3" s="4"/>
    </row>
    <row r="4" spans="1:14" ht="35.25" customHeight="1">
      <c r="A4" s="19"/>
      <c r="C4" s="35"/>
      <c r="D4" s="35"/>
      <c r="E4" s="35"/>
      <c r="F4" s="35"/>
      <c r="G4" s="35"/>
      <c r="H4" s="35"/>
      <c r="I4" s="35"/>
      <c r="J4" s="36" t="s">
        <v>13</v>
      </c>
      <c r="K4" s="35"/>
      <c r="L4" s="36"/>
      <c r="M4" s="19"/>
      <c r="N4" s="19"/>
    </row>
    <row r="5" spans="1:14" ht="71.25" customHeight="1">
      <c r="A5" s="19"/>
      <c r="B5" s="69" t="s">
        <v>6</v>
      </c>
      <c r="C5" s="69"/>
      <c r="D5" s="69"/>
      <c r="E5" s="69"/>
      <c r="F5" s="69"/>
      <c r="G5" s="69"/>
      <c r="H5" s="69"/>
      <c r="I5" s="69"/>
      <c r="J5" s="69"/>
      <c r="K5" s="39"/>
      <c r="L5" s="36"/>
      <c r="M5" s="19"/>
      <c r="N5" s="19"/>
    </row>
    <row r="6" spans="1:14" ht="9.75" customHeight="1">
      <c r="A6" s="19"/>
      <c r="C6" s="40"/>
      <c r="D6" s="40"/>
      <c r="E6" s="40"/>
      <c r="F6" s="40"/>
      <c r="G6" s="40"/>
      <c r="H6" s="40"/>
      <c r="I6" s="40"/>
      <c r="J6" s="40"/>
      <c r="K6" s="36"/>
      <c r="L6" s="36"/>
      <c r="M6" s="19"/>
      <c r="N6" s="19"/>
    </row>
    <row r="7" spans="1:14" ht="12.75" customHeight="1" thickBot="1">
      <c r="A7" s="19"/>
      <c r="B7" s="19"/>
      <c r="C7" s="73" t="s">
        <v>4</v>
      </c>
      <c r="D7" s="73"/>
      <c r="E7" s="73"/>
      <c r="F7" s="19"/>
      <c r="G7" s="73" t="s">
        <v>3</v>
      </c>
      <c r="H7" s="73"/>
      <c r="I7" s="73"/>
      <c r="J7" s="73"/>
      <c r="K7" s="19"/>
      <c r="L7" s="19"/>
    </row>
    <row r="8" spans="1:14" ht="20.25" customHeight="1" thickBot="1">
      <c r="A8" s="21"/>
      <c r="B8" s="23" t="s">
        <v>0</v>
      </c>
      <c r="C8" s="75"/>
      <c r="D8" s="76"/>
      <c r="E8" s="77"/>
      <c r="F8" s="24" t="s">
        <v>1</v>
      </c>
      <c r="G8" s="75"/>
      <c r="H8" s="78"/>
      <c r="I8" s="78"/>
      <c r="J8" s="79"/>
      <c r="K8" s="24"/>
      <c r="L8" s="1"/>
    </row>
    <row r="9" spans="1:14" ht="15">
      <c r="A9" s="21"/>
      <c r="B9" s="74" t="s">
        <v>2</v>
      </c>
      <c r="C9" s="74"/>
      <c r="D9" s="74"/>
      <c r="E9" s="74"/>
      <c r="F9" s="74"/>
      <c r="G9" s="74"/>
      <c r="H9" s="74"/>
      <c r="I9" s="74"/>
      <c r="J9" s="74"/>
      <c r="K9" s="25"/>
      <c r="L9" s="18"/>
    </row>
    <row r="10" spans="1:14" ht="8.25" customHeight="1">
      <c r="A10" s="26"/>
      <c r="B10" s="26"/>
      <c r="C10" s="26"/>
      <c r="D10" s="26"/>
      <c r="E10" s="26"/>
      <c r="F10" s="26"/>
      <c r="G10" s="26"/>
      <c r="H10" s="26"/>
      <c r="I10" s="26"/>
      <c r="J10" s="26"/>
      <c r="K10" s="26"/>
      <c r="L10" s="5"/>
    </row>
    <row r="11" spans="1:14" ht="18" customHeight="1">
      <c r="A11" s="27"/>
      <c r="B11" s="68" t="s">
        <v>11</v>
      </c>
      <c r="C11" s="68"/>
      <c r="D11" s="68"/>
      <c r="E11" s="68"/>
      <c r="F11" s="68"/>
      <c r="G11" s="68"/>
      <c r="H11" s="68"/>
      <c r="I11" s="68"/>
      <c r="J11" s="68"/>
      <c r="K11" s="15"/>
      <c r="L11" s="15"/>
    </row>
    <row r="12" spans="1:14" ht="28.5" customHeight="1">
      <c r="A12" s="27"/>
      <c r="B12" s="80" t="s">
        <v>24</v>
      </c>
      <c r="C12" s="80"/>
      <c r="D12" s="80"/>
      <c r="E12" s="80"/>
      <c r="F12" s="80"/>
      <c r="G12" s="80"/>
      <c r="H12" s="80"/>
      <c r="I12" s="80"/>
      <c r="J12" s="80"/>
      <c r="K12" s="15"/>
      <c r="L12" s="15"/>
    </row>
    <row r="13" spans="1:14" ht="9" customHeight="1">
      <c r="A13" s="27"/>
      <c r="B13" s="47"/>
      <c r="C13" s="47"/>
      <c r="D13" s="47"/>
      <c r="E13" s="47"/>
      <c r="F13" s="47"/>
      <c r="G13" s="47"/>
      <c r="H13" s="47"/>
      <c r="I13" s="47"/>
      <c r="J13" s="47"/>
      <c r="K13" s="15"/>
      <c r="L13" s="15"/>
    </row>
    <row r="14" spans="1:14" ht="15.75" customHeight="1">
      <c r="B14" s="48"/>
      <c r="C14" s="59" t="s">
        <v>25</v>
      </c>
      <c r="D14" s="59"/>
      <c r="E14" s="59"/>
      <c r="F14" s="59"/>
      <c r="G14" s="59"/>
      <c r="H14" s="59"/>
      <c r="I14" s="59"/>
      <c r="J14" s="59"/>
    </row>
    <row r="15" spans="1:14" ht="15.75" customHeight="1">
      <c r="B15" s="49"/>
      <c r="C15" s="59"/>
      <c r="D15" s="59"/>
      <c r="E15" s="59"/>
      <c r="F15" s="59"/>
      <c r="G15" s="59"/>
      <c r="H15" s="59"/>
      <c r="I15" s="59"/>
      <c r="J15" s="59"/>
    </row>
    <row r="16" spans="1:14" ht="7.5" customHeight="1">
      <c r="A16" s="27"/>
      <c r="B16" s="47"/>
      <c r="C16" s="47"/>
      <c r="D16" s="47"/>
      <c r="E16" s="47"/>
      <c r="F16" s="47"/>
      <c r="G16" s="47"/>
      <c r="H16" s="47"/>
      <c r="I16" s="47"/>
      <c r="J16" s="47"/>
      <c r="K16" s="15"/>
      <c r="L16" s="15"/>
    </row>
    <row r="17" spans="1:11" ht="34.5" customHeight="1">
      <c r="A17" s="22"/>
      <c r="B17" s="70" t="s">
        <v>29</v>
      </c>
      <c r="C17" s="70"/>
      <c r="D17" s="70"/>
      <c r="E17" s="70"/>
      <c r="F17" s="70"/>
      <c r="G17" s="70"/>
      <c r="H17" s="70"/>
      <c r="I17" s="70"/>
      <c r="J17" s="70"/>
      <c r="K17" s="22"/>
    </row>
    <row r="18" spans="1:11" ht="9.75" customHeight="1">
      <c r="A18" s="22"/>
      <c r="B18" s="50"/>
      <c r="C18" s="46"/>
      <c r="D18" s="46"/>
      <c r="E18" s="46"/>
      <c r="F18" s="46"/>
      <c r="G18" s="46"/>
      <c r="H18" s="46"/>
      <c r="I18" s="46"/>
      <c r="J18" s="46"/>
      <c r="K18" s="22"/>
    </row>
    <row r="19" spans="1:11" ht="15">
      <c r="A19" s="22"/>
      <c r="B19" s="22"/>
      <c r="C19" s="53"/>
      <c r="D19" s="57" t="s">
        <v>14</v>
      </c>
      <c r="E19" s="57"/>
      <c r="F19" s="57"/>
      <c r="G19" s="57"/>
      <c r="H19" s="57"/>
      <c r="I19" s="57"/>
      <c r="J19" s="57"/>
      <c r="K19" s="22"/>
    </row>
    <row r="20" spans="1:11" ht="5.25" customHeight="1">
      <c r="A20" s="22"/>
      <c r="B20" s="22"/>
      <c r="C20" s="52"/>
      <c r="D20" s="52"/>
      <c r="E20" s="52"/>
      <c r="F20" s="52"/>
      <c r="G20" s="52"/>
      <c r="H20" s="52"/>
      <c r="I20" s="52"/>
      <c r="J20" s="52"/>
      <c r="K20" s="22"/>
    </row>
    <row r="21" spans="1:11" ht="15">
      <c r="A21" s="22"/>
      <c r="B21" s="22"/>
      <c r="C21" s="53"/>
      <c r="D21" s="58" t="s">
        <v>15</v>
      </c>
      <c r="E21" s="59"/>
      <c r="F21" s="59"/>
      <c r="G21" s="59"/>
      <c r="H21" s="59"/>
      <c r="I21" s="59"/>
      <c r="J21" s="59"/>
      <c r="K21" s="22"/>
    </row>
    <row r="22" spans="1:11" ht="5.25" customHeight="1">
      <c r="A22" s="22"/>
      <c r="B22" s="22"/>
      <c r="C22" s="54"/>
      <c r="D22" s="46"/>
      <c r="E22" s="46"/>
      <c r="F22" s="46"/>
      <c r="G22" s="46"/>
      <c r="H22" s="46"/>
      <c r="I22" s="46"/>
      <c r="J22" s="46"/>
      <c r="K22" s="22"/>
    </row>
    <row r="23" spans="1:11" ht="15">
      <c r="A23" s="22"/>
      <c r="B23" s="22"/>
      <c r="C23" s="53"/>
      <c r="D23" s="58" t="s">
        <v>16</v>
      </c>
      <c r="E23" s="59"/>
      <c r="F23" s="59"/>
      <c r="G23" s="59"/>
      <c r="H23" s="59"/>
      <c r="I23" s="59"/>
      <c r="J23" s="59"/>
      <c r="K23" s="22"/>
    </row>
    <row r="24" spans="1:11" ht="5.25" customHeight="1">
      <c r="A24" s="22"/>
      <c r="B24" s="22"/>
      <c r="C24" s="54"/>
      <c r="D24" s="46"/>
      <c r="E24" s="46"/>
      <c r="F24" s="46"/>
      <c r="G24" s="46"/>
      <c r="H24" s="46"/>
      <c r="I24" s="46"/>
      <c r="J24" s="46"/>
      <c r="K24" s="22"/>
    </row>
    <row r="25" spans="1:11" ht="15">
      <c r="A25" s="22"/>
      <c r="B25" s="22"/>
      <c r="C25" s="53"/>
      <c r="D25" s="58" t="s">
        <v>17</v>
      </c>
      <c r="E25" s="59"/>
      <c r="F25" s="59"/>
      <c r="G25" s="59"/>
      <c r="H25" s="46"/>
      <c r="I25" s="46"/>
      <c r="J25" s="46"/>
      <c r="K25" s="22"/>
    </row>
    <row r="26" spans="1:11" ht="5.25" customHeight="1">
      <c r="A26" s="22"/>
      <c r="B26" s="22"/>
      <c r="C26" s="54"/>
      <c r="D26" s="46"/>
      <c r="E26" s="46"/>
      <c r="F26" s="46"/>
      <c r="G26" s="46"/>
      <c r="H26" s="46"/>
      <c r="I26" s="46"/>
      <c r="J26" s="46"/>
      <c r="K26" s="22"/>
    </row>
    <row r="27" spans="1:11" ht="15">
      <c r="A27" s="22"/>
      <c r="B27" s="22"/>
      <c r="C27" s="53"/>
      <c r="D27" s="58" t="s">
        <v>18</v>
      </c>
      <c r="E27" s="59"/>
      <c r="F27" s="59"/>
      <c r="G27" s="59"/>
      <c r="H27" s="46"/>
      <c r="I27" s="46"/>
      <c r="J27" s="46"/>
      <c r="K27" s="22"/>
    </row>
    <row r="28" spans="1:11" ht="5.25" customHeight="1">
      <c r="A28" s="22"/>
      <c r="B28" s="22"/>
      <c r="C28" s="54"/>
      <c r="D28" s="46"/>
      <c r="E28" s="46"/>
      <c r="F28" s="46"/>
      <c r="G28" s="46"/>
      <c r="H28" s="46"/>
      <c r="I28" s="46"/>
      <c r="J28" s="46"/>
      <c r="K28" s="22"/>
    </row>
    <row r="29" spans="1:11" ht="15">
      <c r="A29" s="22"/>
      <c r="B29" s="22"/>
      <c r="C29" s="53"/>
      <c r="D29" s="57" t="s">
        <v>19</v>
      </c>
      <c r="E29" s="57"/>
      <c r="F29" s="57"/>
      <c r="G29" s="57"/>
      <c r="H29" s="57"/>
      <c r="I29" s="57"/>
      <c r="J29" s="57"/>
      <c r="K29" s="22"/>
    </row>
    <row r="30" spans="1:11" ht="5.25" customHeight="1">
      <c r="A30" s="22"/>
      <c r="B30" s="22"/>
      <c r="C30" s="54"/>
      <c r="D30" s="46"/>
      <c r="E30" s="46"/>
      <c r="F30" s="46"/>
      <c r="G30" s="46"/>
      <c r="H30" s="46"/>
      <c r="I30" s="46"/>
      <c r="J30" s="46"/>
      <c r="K30" s="22"/>
    </row>
    <row r="31" spans="1:11" ht="15">
      <c r="A31" s="22"/>
      <c r="B31" s="22"/>
      <c r="C31" s="53"/>
      <c r="D31" s="58" t="s">
        <v>20</v>
      </c>
      <c r="E31" s="59"/>
      <c r="F31" s="59"/>
      <c r="G31" s="59"/>
      <c r="H31" s="46"/>
      <c r="I31" s="46"/>
      <c r="J31" s="46"/>
      <c r="K31" s="22"/>
    </row>
    <row r="32" spans="1:11" ht="5.25" customHeight="1">
      <c r="A32" s="22"/>
      <c r="B32" s="22"/>
      <c r="C32" s="55"/>
      <c r="D32" s="46"/>
      <c r="E32" s="46"/>
      <c r="F32" s="46"/>
      <c r="G32" s="46"/>
      <c r="H32" s="46"/>
      <c r="I32" s="46"/>
      <c r="J32" s="46"/>
      <c r="K32" s="22"/>
    </row>
    <row r="33" spans="1:12" ht="15">
      <c r="A33" s="22"/>
      <c r="B33" s="22"/>
      <c r="C33" s="53"/>
      <c r="D33" s="58" t="s">
        <v>21</v>
      </c>
      <c r="E33" s="59"/>
      <c r="F33" s="59"/>
      <c r="G33" s="59"/>
      <c r="H33" s="46"/>
      <c r="I33" s="46"/>
      <c r="J33" s="46"/>
      <c r="K33" s="22"/>
    </row>
    <row r="34" spans="1:12" ht="5.25" customHeight="1">
      <c r="A34" s="22"/>
      <c r="B34" s="22"/>
      <c r="C34" s="54"/>
      <c r="D34" s="46"/>
      <c r="E34" s="46"/>
      <c r="F34" s="46"/>
      <c r="G34" s="46"/>
      <c r="H34" s="46"/>
      <c r="I34" s="46"/>
      <c r="J34" s="46"/>
      <c r="K34" s="22"/>
    </row>
    <row r="35" spans="1:12" ht="15">
      <c r="A35" s="22"/>
      <c r="B35" s="22"/>
      <c r="C35" s="53"/>
      <c r="D35" s="46" t="s">
        <v>22</v>
      </c>
      <c r="E35" s="46"/>
      <c r="F35" s="46"/>
      <c r="G35" s="46"/>
      <c r="H35" s="46"/>
      <c r="I35" s="46"/>
      <c r="J35" s="46"/>
      <c r="K35" s="22"/>
    </row>
    <row r="36" spans="1:12" ht="5.25" customHeight="1">
      <c r="A36" s="22"/>
      <c r="B36" s="22"/>
      <c r="C36" s="55"/>
      <c r="D36" s="46"/>
      <c r="E36" s="46"/>
      <c r="F36" s="46"/>
      <c r="G36" s="46"/>
      <c r="H36" s="46"/>
      <c r="I36" s="46"/>
      <c r="J36" s="46"/>
      <c r="K36" s="22"/>
    </row>
    <row r="37" spans="1:12" ht="15">
      <c r="A37" s="22"/>
      <c r="B37" s="22"/>
      <c r="C37" s="53"/>
      <c r="D37" s="58" t="s">
        <v>23</v>
      </c>
      <c r="E37" s="59"/>
      <c r="F37" s="59"/>
      <c r="G37" s="59"/>
      <c r="H37" s="46"/>
      <c r="I37" s="46"/>
      <c r="J37" s="46"/>
      <c r="K37" s="22"/>
    </row>
    <row r="38" spans="1:12" ht="9.75" customHeight="1">
      <c r="A38" s="22"/>
      <c r="B38" s="22"/>
      <c r="C38" s="55"/>
      <c r="D38" s="56"/>
      <c r="E38" s="56"/>
      <c r="F38" s="56"/>
      <c r="G38" s="56"/>
      <c r="H38" s="56"/>
      <c r="I38" s="56"/>
      <c r="J38" s="56"/>
      <c r="K38" s="22"/>
    </row>
    <row r="39" spans="1:12" ht="15">
      <c r="A39" s="22"/>
      <c r="B39" s="22" t="s">
        <v>27</v>
      </c>
      <c r="C39" s="55"/>
      <c r="D39" s="56"/>
      <c r="E39" s="56"/>
      <c r="F39" s="56"/>
      <c r="G39" s="56"/>
      <c r="H39" s="56"/>
      <c r="I39" s="56"/>
      <c r="J39" s="56"/>
      <c r="K39" s="22"/>
    </row>
    <row r="40" spans="1:12" ht="6.75" customHeight="1">
      <c r="A40" s="22"/>
      <c r="B40" s="22"/>
      <c r="C40" s="55"/>
      <c r="D40" s="56"/>
      <c r="E40" s="56"/>
      <c r="F40" s="56"/>
      <c r="G40" s="56"/>
      <c r="H40" s="56"/>
      <c r="I40" s="56"/>
      <c r="J40" s="56"/>
      <c r="K40" s="22"/>
    </row>
    <row r="41" spans="1:12" ht="15.75" customHeight="1">
      <c r="B41" s="48"/>
      <c r="C41" s="59" t="s">
        <v>26</v>
      </c>
      <c r="D41" s="59"/>
      <c r="E41" s="59"/>
      <c r="F41" s="59"/>
      <c r="G41" s="59"/>
      <c r="H41" s="59"/>
      <c r="I41" s="59"/>
      <c r="J41" s="59"/>
    </row>
    <row r="42" spans="1:12" ht="15.75" customHeight="1">
      <c r="B42" s="49"/>
      <c r="C42" s="59"/>
      <c r="D42" s="59"/>
      <c r="E42" s="59"/>
      <c r="F42" s="59"/>
      <c r="G42" s="59"/>
      <c r="H42" s="59"/>
      <c r="I42" s="59"/>
      <c r="J42" s="59"/>
    </row>
    <row r="43" spans="1:12" ht="9.75" customHeight="1">
      <c r="A43" s="22"/>
      <c r="B43" s="22"/>
      <c r="C43" s="55"/>
      <c r="D43" s="56"/>
      <c r="E43" s="56"/>
      <c r="F43" s="56"/>
      <c r="G43" s="56"/>
      <c r="H43" s="56"/>
      <c r="I43" s="56"/>
      <c r="J43" s="56"/>
      <c r="K43" s="22"/>
    </row>
    <row r="44" spans="1:12" ht="15">
      <c r="A44" s="22"/>
      <c r="B44" s="22" t="s">
        <v>27</v>
      </c>
      <c r="C44" s="55"/>
      <c r="D44" s="56"/>
      <c r="E44" s="56"/>
      <c r="F44" s="56"/>
      <c r="G44" s="56"/>
      <c r="H44" s="56"/>
      <c r="I44" s="56"/>
      <c r="J44" s="56"/>
      <c r="K44" s="22"/>
    </row>
    <row r="45" spans="1:12" ht="6.75" customHeight="1">
      <c r="A45" s="22"/>
      <c r="B45" s="22"/>
      <c r="C45" s="55"/>
      <c r="D45" s="56"/>
      <c r="E45" s="56"/>
      <c r="F45" s="56"/>
      <c r="G45" s="56"/>
      <c r="H45" s="56"/>
      <c r="I45" s="56"/>
      <c r="J45" s="56"/>
      <c r="K45" s="22"/>
    </row>
    <row r="46" spans="1:12" ht="15.75" customHeight="1">
      <c r="B46" s="48"/>
      <c r="C46" s="59" t="s">
        <v>28</v>
      </c>
      <c r="D46" s="59"/>
      <c r="E46" s="59"/>
      <c r="F46" s="59"/>
      <c r="G46" s="59"/>
      <c r="H46" s="59"/>
      <c r="I46" s="59"/>
      <c r="J46" s="59"/>
    </row>
    <row r="47" spans="1:12" ht="15.75" customHeight="1">
      <c r="B47" s="49"/>
      <c r="C47" s="59"/>
      <c r="D47" s="59"/>
      <c r="E47" s="59"/>
      <c r="F47" s="59"/>
      <c r="G47" s="59"/>
      <c r="H47" s="59"/>
      <c r="I47" s="59"/>
      <c r="J47" s="59"/>
    </row>
    <row r="48" spans="1:12" ht="15.75">
      <c r="A48" s="27"/>
      <c r="B48" s="67" t="s">
        <v>5</v>
      </c>
      <c r="C48" s="67"/>
      <c r="D48" s="67"/>
      <c r="E48" s="67"/>
      <c r="F48" s="67"/>
      <c r="G48" s="67"/>
      <c r="H48" s="67"/>
      <c r="I48" s="67"/>
      <c r="J48" s="67"/>
      <c r="K48" s="15"/>
      <c r="L48" s="15"/>
    </row>
    <row r="49" spans="1:17" ht="5.25" customHeight="1">
      <c r="A49" s="27"/>
      <c r="B49" s="29"/>
      <c r="C49" s="29"/>
      <c r="D49" s="29"/>
      <c r="E49" s="29"/>
      <c r="F49" s="28"/>
      <c r="G49" s="28"/>
      <c r="H49" s="28"/>
      <c r="I49" s="28"/>
      <c r="J49" s="28"/>
      <c r="K49" s="30"/>
      <c r="L49" s="9"/>
    </row>
    <row r="50" spans="1:17" ht="34.5" customHeight="1">
      <c r="A50" s="27"/>
      <c r="B50" s="59" t="s">
        <v>7</v>
      </c>
      <c r="C50" s="59"/>
      <c r="D50" s="59"/>
      <c r="E50" s="59"/>
      <c r="F50" s="59"/>
      <c r="G50" s="59"/>
      <c r="H50" s="59"/>
      <c r="I50" s="59"/>
      <c r="J50" s="59"/>
      <c r="K50" s="31"/>
      <c r="L50" s="7"/>
    </row>
    <row r="51" spans="1:17" ht="3" customHeight="1">
      <c r="A51" s="27"/>
      <c r="B51" s="41"/>
      <c r="C51" s="42"/>
      <c r="D51" s="42"/>
      <c r="E51" s="42"/>
      <c r="F51" s="42"/>
      <c r="G51" s="42"/>
      <c r="H51" s="42"/>
      <c r="I51" s="42"/>
      <c r="J51" s="42"/>
      <c r="K51" s="31"/>
      <c r="L51" s="7"/>
    </row>
    <row r="52" spans="1:17" ht="12.75" customHeight="1">
      <c r="A52" s="27"/>
      <c r="B52" s="6"/>
      <c r="C52" s="10"/>
      <c r="D52" s="11"/>
      <c r="E52" s="11"/>
      <c r="F52" s="32"/>
      <c r="G52" s="43"/>
      <c r="H52" s="43"/>
      <c r="I52" s="44" t="s">
        <v>8</v>
      </c>
      <c r="J52" s="44"/>
      <c r="K52" s="7"/>
      <c r="L52" s="7"/>
      <c r="M52" s="2"/>
    </row>
    <row r="53" spans="1:17" ht="14.25" customHeight="1">
      <c r="A53" s="7"/>
      <c r="B53" s="2"/>
      <c r="C53" s="45"/>
      <c r="D53" s="45"/>
      <c r="E53" s="45"/>
      <c r="F53" s="45"/>
      <c r="G53" s="45"/>
      <c r="H53" s="45"/>
      <c r="I53" s="61"/>
      <c r="J53" s="62"/>
    </row>
    <row r="54" spans="1:17" ht="14.25" customHeight="1">
      <c r="A54" s="7"/>
      <c r="B54" s="2"/>
      <c r="C54" s="45"/>
      <c r="D54" s="45"/>
      <c r="E54" s="45"/>
      <c r="F54" s="45"/>
      <c r="G54" s="45"/>
      <c r="H54" s="45"/>
      <c r="I54" s="63"/>
      <c r="J54" s="64"/>
    </row>
    <row r="55" spans="1:17" ht="32.25" hidden="1" customHeight="1">
      <c r="A55" s="7"/>
      <c r="B55" s="2"/>
      <c r="C55" s="45"/>
      <c r="D55" s="45"/>
      <c r="E55" s="45"/>
      <c r="F55" s="45"/>
      <c r="G55" s="45"/>
      <c r="H55" s="45"/>
      <c r="I55" s="63"/>
      <c r="J55" s="64"/>
    </row>
    <row r="56" spans="1:17" ht="3" customHeight="1">
      <c r="A56" s="27"/>
      <c r="B56" s="42"/>
      <c r="C56" s="45"/>
      <c r="D56" s="45"/>
      <c r="E56" s="45"/>
      <c r="F56" s="45"/>
      <c r="G56" s="45"/>
      <c r="H56" s="45"/>
      <c r="I56" s="63"/>
      <c r="J56" s="64"/>
      <c r="K56" s="31"/>
      <c r="L56" s="7"/>
    </row>
    <row r="57" spans="1:17" ht="94.5" hidden="1" customHeight="1">
      <c r="A57" s="27"/>
      <c r="B57" s="38"/>
      <c r="C57" s="45"/>
      <c r="D57" s="45"/>
      <c r="E57" s="45"/>
      <c r="F57" s="45"/>
      <c r="G57" s="45"/>
      <c r="H57" s="45"/>
      <c r="I57" s="63"/>
      <c r="J57" s="64"/>
      <c r="K57" s="31"/>
      <c r="L57" s="7"/>
    </row>
    <row r="58" spans="1:17">
      <c r="A58" s="27"/>
      <c r="B58" s="6"/>
      <c r="C58" s="45"/>
      <c r="D58" s="45"/>
      <c r="E58" s="45"/>
      <c r="F58" s="45"/>
      <c r="G58" s="45"/>
      <c r="H58" s="45"/>
      <c r="I58" s="63"/>
      <c r="J58" s="64"/>
      <c r="K58" s="7"/>
      <c r="L58" s="7"/>
      <c r="M58" s="2"/>
    </row>
    <row r="59" spans="1:17" ht="165" customHeight="1">
      <c r="A59" s="7"/>
      <c r="B59" s="2"/>
      <c r="C59" s="45"/>
      <c r="D59" s="45"/>
      <c r="E59" s="45"/>
      <c r="F59" s="45"/>
      <c r="G59" s="45"/>
      <c r="H59" s="45"/>
      <c r="I59" s="65"/>
      <c r="J59" s="66"/>
    </row>
    <row r="60" spans="1:17" ht="33.75" customHeight="1">
      <c r="A60" s="7"/>
      <c r="B60" s="2"/>
      <c r="C60" s="45"/>
      <c r="D60" s="45"/>
      <c r="E60" s="45"/>
      <c r="F60" s="45"/>
      <c r="G60" s="45"/>
      <c r="H60" s="45"/>
      <c r="I60" s="60" t="s">
        <v>9</v>
      </c>
      <c r="J60" s="60"/>
      <c r="K60" s="51"/>
      <c r="L60" s="51"/>
      <c r="M60" s="51"/>
      <c r="N60" s="51"/>
      <c r="O60" s="51"/>
      <c r="P60" s="51"/>
      <c r="Q60" s="51"/>
    </row>
    <row r="61" spans="1:17" ht="2.25" customHeight="1">
      <c r="A61" s="7"/>
      <c r="B61" s="2"/>
      <c r="C61" s="45"/>
      <c r="D61" s="45"/>
      <c r="E61" s="45"/>
      <c r="F61" s="45"/>
      <c r="G61" s="45"/>
      <c r="H61" s="45"/>
      <c r="I61" s="45"/>
      <c r="J61" s="45"/>
    </row>
    <row r="62" spans="1:17">
      <c r="A62" s="7"/>
    </row>
    <row r="63" spans="1:17">
      <c r="A63" s="7"/>
      <c r="B63" s="2"/>
    </row>
    <row r="64" spans="1:17">
      <c r="A64" s="7"/>
      <c r="B64" s="2"/>
    </row>
    <row r="65" spans="1:2">
      <c r="A65" s="7"/>
      <c r="B65" s="2"/>
    </row>
    <row r="66" spans="1:2">
      <c r="A66" s="7"/>
      <c r="B66" s="2"/>
    </row>
    <row r="67" spans="1:2">
      <c r="A67" s="7"/>
      <c r="B67" s="2"/>
    </row>
    <row r="68" spans="1:2">
      <c r="A68" s="7"/>
      <c r="B68" s="2"/>
    </row>
    <row r="69" spans="1:2">
      <c r="A69" s="14"/>
    </row>
    <row r="70" spans="1:2">
      <c r="A70" s="14"/>
    </row>
    <row r="71" spans="1:2" ht="3.75" customHeight="1">
      <c r="A71" s="14"/>
    </row>
    <row r="72" spans="1:2">
      <c r="A72" s="13"/>
    </row>
    <row r="73" spans="1:2">
      <c r="A73" s="12"/>
    </row>
    <row r="74" spans="1:2">
      <c r="A74" s="13"/>
    </row>
    <row r="75" spans="1:2">
      <c r="A75" s="7"/>
    </row>
    <row r="76" spans="1:2">
      <c r="A76" s="7"/>
    </row>
    <row r="77" spans="1:2">
      <c r="A77" s="7"/>
    </row>
    <row r="78" spans="1:2">
      <c r="A78" s="7"/>
    </row>
    <row r="79" spans="1:2">
      <c r="A79" s="7"/>
    </row>
    <row r="80" spans="1:2">
      <c r="A80" s="7"/>
    </row>
    <row r="81" spans="1:1">
      <c r="A81" s="7"/>
    </row>
    <row r="82" spans="1:1">
      <c r="A82" s="7"/>
    </row>
    <row r="83" spans="1:1">
      <c r="A83" s="7"/>
    </row>
    <row r="84" spans="1:1">
      <c r="A84" s="7"/>
    </row>
    <row r="85" spans="1:1">
      <c r="A85" s="7"/>
    </row>
    <row r="86" spans="1:1">
      <c r="A86" s="7"/>
    </row>
    <row r="87" spans="1:1" ht="12.75" customHeight="1">
      <c r="A87" s="7"/>
    </row>
    <row r="88" spans="1:1" ht="12.75" customHeight="1">
      <c r="A88" s="7"/>
    </row>
    <row r="89" spans="1:1" ht="12.75" customHeight="1">
      <c r="A89" s="7"/>
    </row>
    <row r="90" spans="1:1" ht="12.75" customHeight="1">
      <c r="A90" s="7"/>
    </row>
    <row r="91" spans="1:1" ht="5.25" customHeight="1">
      <c r="A91" s="7"/>
    </row>
    <row r="92" spans="1:1">
      <c r="A92" s="16"/>
    </row>
    <row r="93" spans="1:1">
      <c r="A93" s="12"/>
    </row>
    <row r="94" spans="1:1">
      <c r="A94" s="16"/>
    </row>
    <row r="95" spans="1:1">
      <c r="A95" s="7"/>
    </row>
    <row r="96" spans="1:1">
      <c r="A96" s="7"/>
    </row>
    <row r="97" spans="1:1">
      <c r="A97" s="7"/>
    </row>
    <row r="98" spans="1:1">
      <c r="A98" s="7"/>
    </row>
    <row r="99" spans="1:1">
      <c r="A99" s="7"/>
    </row>
    <row r="100" spans="1:1">
      <c r="A100" s="7"/>
    </row>
    <row r="101" spans="1:1">
      <c r="A101" s="7"/>
    </row>
    <row r="102" spans="1:1">
      <c r="A102" s="7"/>
    </row>
    <row r="103" spans="1:1">
      <c r="A103" s="7"/>
    </row>
    <row r="104" spans="1:1">
      <c r="A104" s="7"/>
    </row>
    <row r="105" spans="1:1">
      <c r="A105" s="7"/>
    </row>
    <row r="106" spans="1:1">
      <c r="A106" s="7"/>
    </row>
    <row r="107" spans="1:1">
      <c r="A107" s="7"/>
    </row>
    <row r="108" spans="1:1">
      <c r="A108" s="7"/>
    </row>
    <row r="109" spans="1:1" ht="5.25" customHeight="1">
      <c r="A109" s="8"/>
    </row>
    <row r="110" spans="1:1">
      <c r="A110" s="9"/>
    </row>
    <row r="111" spans="1:1">
      <c r="A111" s="12"/>
    </row>
    <row r="112" spans="1:1">
      <c r="A112" s="13"/>
    </row>
    <row r="113" spans="1:1" ht="12.75" customHeight="1">
      <c r="A113" s="7"/>
    </row>
    <row r="114" spans="1:1">
      <c r="A114" s="7"/>
    </row>
    <row r="115" spans="1:1">
      <c r="A115" s="7"/>
    </row>
    <row r="116" spans="1:1">
      <c r="A116" s="7"/>
    </row>
    <row r="117" spans="1:1" ht="4.5" customHeight="1">
      <c r="A117" s="8"/>
    </row>
    <row r="118" spans="1:1">
      <c r="A118" s="16"/>
    </row>
    <row r="119" spans="1:1">
      <c r="A119" s="12"/>
    </row>
    <row r="120" spans="1:1">
      <c r="A120" s="16"/>
    </row>
    <row r="121" spans="1:1">
      <c r="A121" s="7"/>
    </row>
    <row r="122" spans="1:1">
      <c r="A122" s="7"/>
    </row>
    <row r="123" spans="1:1">
      <c r="A123" s="14"/>
    </row>
    <row r="124" spans="1:1">
      <c r="A124" s="14"/>
    </row>
    <row r="125" spans="1:1">
      <c r="A125" s="7"/>
    </row>
    <row r="126" spans="1:1" ht="3.75" customHeight="1">
      <c r="A126" s="5"/>
    </row>
    <row r="127" spans="1:1">
      <c r="A127" s="9"/>
    </row>
    <row r="128" spans="1:1">
      <c r="A128" s="12"/>
    </row>
    <row r="129" spans="1:1">
      <c r="A129" s="13"/>
    </row>
    <row r="130" spans="1:1">
      <c r="A130" s="7"/>
    </row>
    <row r="131" spans="1:1">
      <c r="A131" s="7"/>
    </row>
    <row r="132" spans="1:1">
      <c r="A132" s="7"/>
    </row>
    <row r="133" spans="1:1">
      <c r="A133" s="7"/>
    </row>
    <row r="134" spans="1:1">
      <c r="A134" s="7"/>
    </row>
    <row r="135" spans="1:1" ht="6.75" customHeight="1">
      <c r="A135" s="7"/>
    </row>
    <row r="136" spans="1:1">
      <c r="A136" s="16"/>
    </row>
    <row r="137" spans="1:1">
      <c r="A137" s="12"/>
    </row>
    <row r="138" spans="1:1">
      <c r="A138" s="17"/>
    </row>
    <row r="139" spans="1:1">
      <c r="A139" s="17"/>
    </row>
    <row r="140" spans="1:1">
      <c r="A140" s="5"/>
    </row>
  </sheetData>
  <sheetProtection password="C583" sheet="1" objects="1" scenarios="1" selectLockedCells="1"/>
  <dataConsolidate/>
  <mergeCells count="27">
    <mergeCell ref="B11:J11"/>
    <mergeCell ref="B5:J5"/>
    <mergeCell ref="B17:J17"/>
    <mergeCell ref="E2:J2"/>
    <mergeCell ref="E3:J3"/>
    <mergeCell ref="C7:E7"/>
    <mergeCell ref="G7:J7"/>
    <mergeCell ref="B9:J9"/>
    <mergeCell ref="C8:E8"/>
    <mergeCell ref="G8:J8"/>
    <mergeCell ref="B12:J12"/>
    <mergeCell ref="I60:J60"/>
    <mergeCell ref="D27:G27"/>
    <mergeCell ref="D29:J29"/>
    <mergeCell ref="D31:G31"/>
    <mergeCell ref="D33:G33"/>
    <mergeCell ref="D37:G37"/>
    <mergeCell ref="B50:J50"/>
    <mergeCell ref="I53:J59"/>
    <mergeCell ref="B48:J48"/>
    <mergeCell ref="C41:J42"/>
    <mergeCell ref="C46:J47"/>
    <mergeCell ref="D19:J19"/>
    <mergeCell ref="D21:J21"/>
    <mergeCell ref="D23:J23"/>
    <mergeCell ref="D25:G25"/>
    <mergeCell ref="C14:J15"/>
  </mergeCells>
  <phoneticPr fontId="11" type="noConversion"/>
  <printOptions horizontalCentered="1" verticalCentered="1"/>
  <pageMargins left="0.23622047244094491" right="0.23622047244094491" top="0" bottom="0.19685039370078741" header="0.31496062992125984" footer="0.31496062992125984"/>
  <pageSetup paperSize="9" scale="7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11" type="noConversion"/>
  <pageMargins left="0.78740157499999996" right="0.78740157499999996" top="0.984251969" bottom="0.984251969" header="0.49212598499999999" footer="0.4921259849999999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11" type="noConversion"/>
  <pageMargins left="0.78740157499999996" right="0.78740157499999996" top="0.984251969" bottom="0.984251969" header="0.49212598499999999" footer="0.49212598499999999"/>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66"/>
  <sheetViews>
    <sheetView workbookViewId="0">
      <selection activeCell="G10" sqref="G10"/>
    </sheetView>
  </sheetViews>
  <sheetFormatPr defaultRowHeight="12.75"/>
  <cols>
    <col min="1" max="1" width="5.5703125" style="86" customWidth="1"/>
    <col min="2" max="2" width="25.42578125" style="86" bestFit="1" customWidth="1"/>
    <col min="3" max="3" width="20.7109375" style="86" customWidth="1"/>
    <col min="4" max="4" width="26.7109375" style="86" bestFit="1" customWidth="1"/>
    <col min="5" max="5" width="24.42578125" style="86" bestFit="1" customWidth="1"/>
    <col min="6" max="6" width="38.85546875" style="86" bestFit="1" customWidth="1"/>
    <col min="7" max="7" width="24.42578125" style="86" bestFit="1" customWidth="1"/>
    <col min="8" max="8" width="15.7109375" style="86" bestFit="1" customWidth="1"/>
    <col min="9" max="16384" width="9.140625" style="86"/>
  </cols>
  <sheetData>
    <row r="2" spans="2:6" ht="23.25">
      <c r="B2" s="85" t="s">
        <v>30</v>
      </c>
    </row>
    <row r="4" spans="2:6" ht="18.75">
      <c r="B4" s="81" t="s">
        <v>31</v>
      </c>
      <c r="C4" s="81" t="s">
        <v>32</v>
      </c>
      <c r="D4" s="81" t="s">
        <v>33</v>
      </c>
      <c r="E4" s="81" t="s">
        <v>34</v>
      </c>
      <c r="F4" s="81" t="s">
        <v>35</v>
      </c>
    </row>
    <row r="5" spans="2:6" ht="15.75">
      <c r="B5" s="98"/>
      <c r="C5" s="98"/>
      <c r="D5" s="98"/>
      <c r="E5" s="98"/>
      <c r="F5" s="98"/>
    </row>
    <row r="6" spans="2:6" ht="15.75">
      <c r="B6" s="98"/>
      <c r="C6" s="98"/>
      <c r="D6" s="98"/>
      <c r="E6" s="98"/>
      <c r="F6" s="98"/>
    </row>
    <row r="7" spans="2:6" ht="15.75">
      <c r="B7" s="98"/>
      <c r="C7" s="98"/>
      <c r="D7" s="98"/>
      <c r="E7" s="98"/>
      <c r="F7" s="98"/>
    </row>
    <row r="8" spans="2:6" ht="15.75">
      <c r="B8" s="98"/>
      <c r="C8" s="98"/>
      <c r="D8" s="98"/>
      <c r="E8" s="98"/>
      <c r="F8" s="98"/>
    </row>
    <row r="9" spans="2:6" ht="15.75">
      <c r="B9" s="98"/>
      <c r="C9" s="98"/>
      <c r="D9" s="98"/>
      <c r="E9" s="98"/>
      <c r="F9" s="98"/>
    </row>
    <row r="10" spans="2:6" ht="15.75">
      <c r="B10" s="98"/>
      <c r="C10" s="98"/>
      <c r="D10" s="98"/>
      <c r="E10" s="98"/>
      <c r="F10" s="98"/>
    </row>
    <row r="11" spans="2:6" ht="15.75">
      <c r="B11" s="98"/>
      <c r="C11" s="98"/>
      <c r="D11" s="98"/>
      <c r="E11" s="98"/>
      <c r="F11" s="98"/>
    </row>
    <row r="12" spans="2:6" ht="15.75">
      <c r="B12" s="98"/>
      <c r="C12" s="98"/>
      <c r="D12" s="98"/>
      <c r="E12" s="98"/>
      <c r="F12" s="98"/>
    </row>
    <row r="13" spans="2:6" ht="15.75">
      <c r="B13" s="98"/>
      <c r="C13" s="98"/>
      <c r="D13" s="98"/>
      <c r="E13" s="98"/>
      <c r="F13" s="98"/>
    </row>
    <row r="14" spans="2:6" ht="15.75">
      <c r="B14" s="98"/>
      <c r="C14" s="98"/>
      <c r="D14" s="98"/>
      <c r="E14" s="98"/>
      <c r="F14" s="98"/>
    </row>
    <row r="15" spans="2:6" ht="15.75">
      <c r="B15" s="98"/>
      <c r="C15" s="98"/>
      <c r="D15" s="98"/>
      <c r="E15" s="98"/>
      <c r="F15" s="98"/>
    </row>
    <row r="16" spans="2:6" ht="15.75">
      <c r="B16" s="98"/>
      <c r="C16" s="98"/>
      <c r="D16" s="98"/>
      <c r="E16" s="98"/>
      <c r="F16" s="98"/>
    </row>
    <row r="17" spans="2:6" ht="15.75">
      <c r="B17" s="98"/>
      <c r="C17" s="98"/>
      <c r="D17" s="98"/>
      <c r="E17" s="98"/>
      <c r="F17" s="98"/>
    </row>
    <row r="18" spans="2:6" ht="15.75">
      <c r="B18" s="98"/>
      <c r="C18" s="98"/>
      <c r="D18" s="98"/>
      <c r="E18" s="98"/>
      <c r="F18" s="98"/>
    </row>
    <row r="19" spans="2:6" ht="15.75">
      <c r="B19" s="98"/>
      <c r="C19" s="98"/>
      <c r="D19" s="98"/>
      <c r="E19" s="98"/>
      <c r="F19" s="98"/>
    </row>
    <row r="20" spans="2:6" ht="15.75">
      <c r="B20" s="98"/>
      <c r="C20" s="98"/>
      <c r="D20" s="98"/>
      <c r="E20" s="98"/>
      <c r="F20" s="98"/>
    </row>
    <row r="21" spans="2:6" ht="15.75">
      <c r="B21" s="98"/>
      <c r="C21" s="98"/>
      <c r="D21" s="98"/>
      <c r="E21" s="98"/>
      <c r="F21" s="98"/>
    </row>
    <row r="22" spans="2:6" ht="15.75">
      <c r="B22" s="98"/>
      <c r="C22" s="98"/>
      <c r="D22" s="98"/>
      <c r="E22" s="98"/>
      <c r="F22" s="98"/>
    </row>
    <row r="23" spans="2:6" ht="15.75">
      <c r="B23" s="98"/>
      <c r="C23" s="98"/>
      <c r="D23" s="98"/>
      <c r="E23" s="98"/>
      <c r="F23" s="98"/>
    </row>
    <row r="24" spans="2:6" ht="15.75">
      <c r="B24" s="98"/>
      <c r="C24" s="98"/>
      <c r="D24" s="98"/>
      <c r="E24" s="98"/>
      <c r="F24" s="98"/>
    </row>
    <row r="25" spans="2:6" ht="15.75">
      <c r="B25" s="98"/>
      <c r="C25" s="98"/>
      <c r="D25" s="98"/>
      <c r="E25" s="98"/>
      <c r="F25" s="98"/>
    </row>
    <row r="26" spans="2:6" ht="15.75">
      <c r="B26" s="98"/>
      <c r="C26" s="98"/>
      <c r="D26" s="98"/>
      <c r="E26" s="98"/>
      <c r="F26" s="98"/>
    </row>
    <row r="27" spans="2:6" ht="15.75">
      <c r="B27" s="98"/>
      <c r="C27" s="98"/>
      <c r="D27" s="98"/>
      <c r="E27" s="98"/>
      <c r="F27" s="98"/>
    </row>
    <row r="28" spans="2:6" ht="15.75">
      <c r="B28" s="98"/>
      <c r="C28" s="98"/>
      <c r="D28" s="98"/>
      <c r="E28" s="98"/>
      <c r="F28" s="98"/>
    </row>
    <row r="29" spans="2:6" ht="15.75">
      <c r="B29" s="98"/>
      <c r="C29" s="98"/>
      <c r="D29" s="98"/>
      <c r="E29" s="98"/>
      <c r="F29" s="98"/>
    </row>
    <row r="30" spans="2:6" ht="15.75">
      <c r="B30" s="98"/>
      <c r="C30" s="98"/>
      <c r="D30" s="98"/>
      <c r="E30" s="98"/>
      <c r="F30" s="98"/>
    </row>
    <row r="31" spans="2:6" ht="15.75">
      <c r="B31" s="98"/>
      <c r="C31" s="98"/>
      <c r="D31" s="98"/>
      <c r="E31" s="98"/>
      <c r="F31" s="98"/>
    </row>
    <row r="32" spans="2:6" ht="15.75">
      <c r="B32" s="98"/>
      <c r="C32" s="98"/>
      <c r="D32" s="98"/>
      <c r="E32" s="98"/>
      <c r="F32" s="98"/>
    </row>
    <row r="33" spans="2:25" ht="15.75">
      <c r="B33" s="98"/>
      <c r="C33" s="98"/>
      <c r="D33" s="98"/>
      <c r="E33" s="98"/>
      <c r="F33" s="98"/>
    </row>
    <row r="34" spans="2:25" ht="15.75">
      <c r="B34" s="98"/>
      <c r="C34" s="98"/>
      <c r="D34" s="98"/>
      <c r="E34" s="98"/>
      <c r="F34" s="98"/>
    </row>
    <row r="35" spans="2:25" ht="15.75">
      <c r="B35" s="98"/>
      <c r="C35" s="98"/>
      <c r="D35" s="98"/>
      <c r="E35" s="98"/>
      <c r="F35" s="98"/>
    </row>
    <row r="36" spans="2:25" ht="15.75">
      <c r="B36" s="82" t="s">
        <v>36</v>
      </c>
      <c r="C36" s="82"/>
      <c r="D36" s="82"/>
      <c r="E36" s="82"/>
      <c r="F36" s="83">
        <f>SUMIF(F5:F35,"sim",E5:E35)</f>
        <v>0</v>
      </c>
    </row>
    <row r="37" spans="2:25" ht="15.75">
      <c r="B37" s="82" t="s">
        <v>37</v>
      </c>
      <c r="C37" s="82"/>
      <c r="D37" s="82"/>
      <c r="E37" s="82"/>
      <c r="F37" s="84">
        <f>IFERROR(F36/(SUM(E5:E35)),0)</f>
        <v>0</v>
      </c>
    </row>
    <row r="38" spans="2:25" ht="15.75">
      <c r="B38" s="82" t="s">
        <v>38</v>
      </c>
      <c r="C38" s="82"/>
      <c r="D38" s="82"/>
      <c r="E38" s="82"/>
      <c r="F38" s="83" t="str">
        <f>IF(F37&gt;=80%,"Atendido","Não Atendido")</f>
        <v>Não Atendido</v>
      </c>
    </row>
    <row r="40" spans="2:25" ht="23.25">
      <c r="B40" s="85" t="s">
        <v>39</v>
      </c>
      <c r="T40" s="87" t="s">
        <v>40</v>
      </c>
      <c r="U40" s="87"/>
      <c r="V40" s="87"/>
      <c r="W40" s="87"/>
      <c r="X40" s="87"/>
      <c r="Y40" s="87"/>
    </row>
    <row r="41" spans="2:25" ht="18.75">
      <c r="B41" s="81" t="s">
        <v>32</v>
      </c>
      <c r="C41" s="81" t="s">
        <v>33</v>
      </c>
      <c r="D41" s="81" t="s">
        <v>41</v>
      </c>
      <c r="E41" s="81" t="s">
        <v>42</v>
      </c>
      <c r="F41" s="81" t="s">
        <v>43</v>
      </c>
      <c r="G41" s="81" t="s">
        <v>44</v>
      </c>
      <c r="H41" s="81" t="s">
        <v>45</v>
      </c>
      <c r="T41" s="88" t="s">
        <v>46</v>
      </c>
      <c r="U41" s="89"/>
      <c r="V41" s="88" t="s">
        <v>47</v>
      </c>
      <c r="W41" s="89"/>
      <c r="X41" s="89"/>
      <c r="Y41" s="89"/>
    </row>
    <row r="42" spans="2:25" ht="15.75">
      <c r="B42" s="98"/>
      <c r="C42" s="99"/>
      <c r="D42" s="99"/>
      <c r="E42" s="99"/>
      <c r="F42" s="100"/>
      <c r="G42" s="101" t="str">
        <f>IFERROR(IF(E42=2,VLOOKUP(D42,$T$43:$Y$66,3,0),IF(E42=4,VLOOKUP(D42,$T$43:$Y$66,4,0),IF(E42=6,VLOOKUP(D42,$T$43:$Y$66,5,0),IF(E42=8,VLOOKUP(D42,$T$43:$Y$66,6,0),"")))),0)</f>
        <v/>
      </c>
      <c r="H42" s="99" t="str">
        <f>IF(F42="","",IF(F42&gt;=G42,"SIM", "NÃO"))</f>
        <v/>
      </c>
      <c r="T42" s="90" t="s">
        <v>48</v>
      </c>
      <c r="U42" s="91" t="s">
        <v>49</v>
      </c>
      <c r="V42" s="92">
        <v>2</v>
      </c>
      <c r="W42" s="92">
        <v>4</v>
      </c>
      <c r="X42" s="92">
        <v>6</v>
      </c>
      <c r="Y42" s="92">
        <v>8</v>
      </c>
    </row>
    <row r="43" spans="2:25" ht="15.75">
      <c r="B43" s="98"/>
      <c r="C43" s="99"/>
      <c r="D43" s="99"/>
      <c r="E43" s="99"/>
      <c r="F43" s="100"/>
      <c r="G43" s="101" t="str">
        <f t="shared" ref="G43:G64" si="0">IFERROR(IF(E43=2,VLOOKUP(D43,$T$43:$Y$66,3,0),IF(E43=4,VLOOKUP(D43,$T$43:$Y$66,4,0),IF(E43=6,VLOOKUP(D43,$T$43:$Y$66,5,0),IF(E43=8,VLOOKUP(D43,$T$43:$Y$66,6,0),"")))),0)</f>
        <v/>
      </c>
      <c r="H43" s="99" t="str">
        <f t="shared" ref="H43:H64" si="1">IF(F43="","",IF(F43&gt;=G43,"SIM", "NÃO"))</f>
        <v/>
      </c>
      <c r="T43" s="92">
        <v>1</v>
      </c>
      <c r="U43" s="93">
        <v>0.75</v>
      </c>
      <c r="V43" s="94">
        <v>0.8</v>
      </c>
      <c r="W43" s="94">
        <v>0.80500000000000005</v>
      </c>
      <c r="X43" s="94">
        <v>0.8</v>
      </c>
      <c r="Y43" s="94">
        <v>0.7</v>
      </c>
    </row>
    <row r="44" spans="2:25" ht="15.75">
      <c r="B44" s="98"/>
      <c r="C44" s="99"/>
      <c r="D44" s="99"/>
      <c r="E44" s="99"/>
      <c r="F44" s="100"/>
      <c r="G44" s="101" t="str">
        <f t="shared" si="0"/>
        <v/>
      </c>
      <c r="H44" s="99" t="str">
        <f t="shared" si="1"/>
        <v/>
      </c>
      <c r="T44" s="92">
        <v>1.5</v>
      </c>
      <c r="U44" s="93">
        <v>1.1000000000000001</v>
      </c>
      <c r="V44" s="94">
        <v>0.82499999999999996</v>
      </c>
      <c r="W44" s="94">
        <v>0.81499999999999995</v>
      </c>
      <c r="X44" s="94">
        <v>0.77</v>
      </c>
      <c r="Y44" s="94">
        <v>0.77</v>
      </c>
    </row>
    <row r="45" spans="2:25" ht="15.75">
      <c r="B45" s="98"/>
      <c r="C45" s="99"/>
      <c r="D45" s="99"/>
      <c r="E45" s="99"/>
      <c r="F45" s="100"/>
      <c r="G45" s="101" t="str">
        <f t="shared" si="0"/>
        <v/>
      </c>
      <c r="H45" s="99" t="str">
        <f t="shared" si="1"/>
        <v/>
      </c>
      <c r="T45" s="92">
        <v>2</v>
      </c>
      <c r="U45" s="93">
        <v>1.5</v>
      </c>
      <c r="V45" s="94">
        <v>0.83499999999999996</v>
      </c>
      <c r="W45" s="94">
        <v>0.84</v>
      </c>
      <c r="X45" s="94">
        <v>0.83</v>
      </c>
      <c r="Y45" s="94">
        <v>0.82499999999999996</v>
      </c>
    </row>
    <row r="46" spans="2:25" ht="15.75">
      <c r="B46" s="98"/>
      <c r="C46" s="99"/>
      <c r="D46" s="99"/>
      <c r="E46" s="99"/>
      <c r="F46" s="100"/>
      <c r="G46" s="101" t="str">
        <f t="shared" si="0"/>
        <v/>
      </c>
      <c r="H46" s="99" t="str">
        <f t="shared" si="1"/>
        <v/>
      </c>
      <c r="T46" s="92">
        <v>3</v>
      </c>
      <c r="U46" s="93">
        <v>2</v>
      </c>
      <c r="V46" s="94">
        <v>0.85</v>
      </c>
      <c r="W46" s="95">
        <v>0.85</v>
      </c>
      <c r="X46" s="94">
        <v>0.83</v>
      </c>
      <c r="Y46" s="94">
        <v>0.84</v>
      </c>
    </row>
    <row r="47" spans="2:25" ht="15.75">
      <c r="B47" s="98"/>
      <c r="C47" s="99"/>
      <c r="D47" s="99"/>
      <c r="E47" s="99"/>
      <c r="F47" s="100"/>
      <c r="G47" s="101" t="str">
        <f t="shared" si="0"/>
        <v/>
      </c>
      <c r="H47" s="99" t="str">
        <f t="shared" si="1"/>
        <v/>
      </c>
      <c r="T47" s="92">
        <v>4</v>
      </c>
      <c r="U47" s="93">
        <v>3</v>
      </c>
      <c r="V47" s="94">
        <v>0.85</v>
      </c>
      <c r="W47" s="94">
        <v>0.86</v>
      </c>
      <c r="X47" s="94">
        <v>0.85</v>
      </c>
      <c r="Y47" s="94">
        <v>0.84499999999999997</v>
      </c>
    </row>
    <row r="48" spans="2:25" ht="15.75">
      <c r="B48" s="98"/>
      <c r="C48" s="99"/>
      <c r="D48" s="99"/>
      <c r="E48" s="99"/>
      <c r="F48" s="100"/>
      <c r="G48" s="101" t="str">
        <f t="shared" si="0"/>
        <v/>
      </c>
      <c r="H48" s="99" t="str">
        <f t="shared" si="1"/>
        <v/>
      </c>
      <c r="T48" s="92">
        <v>5</v>
      </c>
      <c r="U48" s="93">
        <v>3.7</v>
      </c>
      <c r="V48" s="94">
        <v>0.875</v>
      </c>
      <c r="W48" s="94">
        <v>0.875</v>
      </c>
      <c r="X48" s="94">
        <v>0.875</v>
      </c>
      <c r="Y48" s="94">
        <v>0.85499999999999998</v>
      </c>
    </row>
    <row r="49" spans="2:25" ht="15.75">
      <c r="B49" s="98"/>
      <c r="C49" s="99"/>
      <c r="D49" s="99"/>
      <c r="E49" s="99"/>
      <c r="F49" s="100"/>
      <c r="G49" s="101" t="str">
        <f t="shared" si="0"/>
        <v/>
      </c>
      <c r="H49" s="99" t="str">
        <f t="shared" si="1"/>
        <v/>
      </c>
      <c r="T49" s="92">
        <v>6</v>
      </c>
      <c r="U49" s="93">
        <v>4.5</v>
      </c>
      <c r="V49" s="94">
        <v>0.88</v>
      </c>
      <c r="W49" s="94">
        <v>0.88500000000000001</v>
      </c>
      <c r="X49" s="94">
        <v>0.875</v>
      </c>
      <c r="Y49" s="94">
        <v>0.85499999999999998</v>
      </c>
    </row>
    <row r="50" spans="2:25" ht="15.75">
      <c r="B50" s="98"/>
      <c r="C50" s="99"/>
      <c r="D50" s="99"/>
      <c r="E50" s="99"/>
      <c r="F50" s="100"/>
      <c r="G50" s="101" t="str">
        <f t="shared" si="0"/>
        <v/>
      </c>
      <c r="H50" s="99" t="str">
        <f t="shared" si="1"/>
        <v/>
      </c>
      <c r="T50" s="92">
        <v>7.5</v>
      </c>
      <c r="U50" s="93">
        <v>5.5</v>
      </c>
      <c r="V50" s="94">
        <v>0.88500000000000001</v>
      </c>
      <c r="W50" s="94">
        <v>0.89500000000000002</v>
      </c>
      <c r="X50" s="94">
        <v>0.88</v>
      </c>
      <c r="Y50" s="94">
        <v>0.85499999999999998</v>
      </c>
    </row>
    <row r="51" spans="2:25" ht="15.75">
      <c r="B51" s="98"/>
      <c r="C51" s="99"/>
      <c r="D51" s="99"/>
      <c r="E51" s="99"/>
      <c r="F51" s="100"/>
      <c r="G51" s="101" t="str">
        <f t="shared" si="0"/>
        <v/>
      </c>
      <c r="H51" s="99" t="str">
        <f t="shared" si="1"/>
        <v/>
      </c>
      <c r="T51" s="92">
        <v>10</v>
      </c>
      <c r="U51" s="93">
        <v>7.5</v>
      </c>
      <c r="V51" s="94">
        <v>0.89500000000000002</v>
      </c>
      <c r="W51" s="94">
        <v>0.89500000000000002</v>
      </c>
      <c r="X51" s="94">
        <v>0.88500000000000001</v>
      </c>
      <c r="Y51" s="94">
        <v>0.88500000000000001</v>
      </c>
    </row>
    <row r="52" spans="2:25" ht="15.75">
      <c r="B52" s="98"/>
      <c r="C52" s="99"/>
      <c r="D52" s="99"/>
      <c r="E52" s="99"/>
      <c r="F52" s="100"/>
      <c r="G52" s="101" t="str">
        <f t="shared" si="0"/>
        <v/>
      </c>
      <c r="H52" s="99" t="str">
        <f t="shared" si="1"/>
        <v/>
      </c>
      <c r="T52" s="92">
        <v>12.5</v>
      </c>
      <c r="U52" s="93">
        <v>9.1999999999999993</v>
      </c>
      <c r="V52" s="94">
        <v>0.89500000000000002</v>
      </c>
      <c r="W52" s="94">
        <v>0.9</v>
      </c>
      <c r="X52" s="94">
        <v>0.88500000000000001</v>
      </c>
      <c r="Y52" s="94">
        <v>0.88500000000000001</v>
      </c>
    </row>
    <row r="53" spans="2:25" ht="15.75">
      <c r="B53" s="98"/>
      <c r="C53" s="99"/>
      <c r="D53" s="99"/>
      <c r="E53" s="99"/>
      <c r="F53" s="100"/>
      <c r="G53" s="101" t="str">
        <f t="shared" si="0"/>
        <v/>
      </c>
      <c r="H53" s="99" t="str">
        <f t="shared" si="1"/>
        <v/>
      </c>
      <c r="T53" s="92">
        <v>15</v>
      </c>
      <c r="U53" s="96">
        <v>11</v>
      </c>
      <c r="V53" s="94">
        <v>0.90200000000000002</v>
      </c>
      <c r="W53" s="94">
        <v>0.91</v>
      </c>
      <c r="X53" s="94">
        <v>0.90200000000000002</v>
      </c>
      <c r="Y53" s="94">
        <v>0.88500000000000001</v>
      </c>
    </row>
    <row r="54" spans="2:25" ht="15.75">
      <c r="B54" s="98"/>
      <c r="C54" s="99"/>
      <c r="D54" s="99"/>
      <c r="E54" s="99"/>
      <c r="F54" s="100"/>
      <c r="G54" s="101" t="str">
        <f t="shared" si="0"/>
        <v/>
      </c>
      <c r="H54" s="99" t="str">
        <f t="shared" si="1"/>
        <v/>
      </c>
      <c r="T54" s="92">
        <v>20</v>
      </c>
      <c r="U54" s="96">
        <v>15</v>
      </c>
      <c r="V54" s="94">
        <v>0.90200000000000002</v>
      </c>
      <c r="W54" s="94">
        <v>0.91</v>
      </c>
      <c r="X54" s="94">
        <v>0.90200000000000002</v>
      </c>
      <c r="Y54" s="94">
        <v>0.89500000000000002</v>
      </c>
    </row>
    <row r="55" spans="2:25" ht="15.75">
      <c r="B55" s="98"/>
      <c r="C55" s="99"/>
      <c r="D55" s="99"/>
      <c r="E55" s="99"/>
      <c r="F55" s="100"/>
      <c r="G55" s="101" t="str">
        <f t="shared" si="0"/>
        <v/>
      </c>
      <c r="H55" s="99" t="str">
        <f t="shared" si="1"/>
        <v/>
      </c>
      <c r="T55" s="92">
        <v>25</v>
      </c>
      <c r="U55" s="96">
        <v>18.5</v>
      </c>
      <c r="V55" s="94">
        <v>0.91</v>
      </c>
      <c r="W55" s="94">
        <v>0.92400000000000004</v>
      </c>
      <c r="X55" s="94">
        <v>0.91700000000000004</v>
      </c>
      <c r="Y55" s="94">
        <v>0.89500000000000002</v>
      </c>
    </row>
    <row r="56" spans="2:25" ht="15.75">
      <c r="B56" s="98"/>
      <c r="C56" s="99"/>
      <c r="D56" s="99"/>
      <c r="E56" s="99"/>
      <c r="F56" s="100"/>
      <c r="G56" s="101" t="str">
        <f t="shared" si="0"/>
        <v/>
      </c>
      <c r="H56" s="99" t="str">
        <f t="shared" si="1"/>
        <v/>
      </c>
      <c r="T56" s="92">
        <v>30</v>
      </c>
      <c r="U56" s="96">
        <v>22</v>
      </c>
      <c r="V56" s="94">
        <v>0.91</v>
      </c>
      <c r="W56" s="94">
        <v>0.92400000000000004</v>
      </c>
      <c r="X56" s="94">
        <v>0.91700000000000004</v>
      </c>
      <c r="Y56" s="94">
        <v>0.91</v>
      </c>
    </row>
    <row r="57" spans="2:25" ht="15.75">
      <c r="B57" s="98"/>
      <c r="C57" s="99"/>
      <c r="D57" s="99"/>
      <c r="E57" s="99"/>
      <c r="F57" s="100"/>
      <c r="G57" s="101" t="str">
        <f t="shared" si="0"/>
        <v/>
      </c>
      <c r="H57" s="99" t="str">
        <f t="shared" si="1"/>
        <v/>
      </c>
      <c r="T57" s="92">
        <v>40</v>
      </c>
      <c r="U57" s="96">
        <v>30</v>
      </c>
      <c r="V57" s="94">
        <v>0.91700000000000004</v>
      </c>
      <c r="W57" s="94">
        <v>0.93</v>
      </c>
      <c r="X57" s="94">
        <v>0.93</v>
      </c>
      <c r="Y57" s="94">
        <v>0.91</v>
      </c>
    </row>
    <row r="58" spans="2:25" ht="15.75">
      <c r="B58" s="98"/>
      <c r="C58" s="99"/>
      <c r="D58" s="99"/>
      <c r="E58" s="99"/>
      <c r="F58" s="100"/>
      <c r="G58" s="101" t="str">
        <f t="shared" si="0"/>
        <v/>
      </c>
      <c r="H58" s="99" t="str">
        <f t="shared" si="1"/>
        <v/>
      </c>
      <c r="T58" s="92">
        <v>50</v>
      </c>
      <c r="U58" s="96">
        <v>37</v>
      </c>
      <c r="V58" s="94">
        <v>0.92400000000000004</v>
      </c>
      <c r="W58" s="94">
        <v>0.93</v>
      </c>
      <c r="X58" s="94">
        <v>0.93</v>
      </c>
      <c r="Y58" s="94">
        <v>0.91700000000000004</v>
      </c>
    </row>
    <row r="59" spans="2:25" ht="15.75">
      <c r="B59" s="98"/>
      <c r="C59" s="99"/>
      <c r="D59" s="99"/>
      <c r="E59" s="99"/>
      <c r="F59" s="100"/>
      <c r="G59" s="101" t="str">
        <f t="shared" si="0"/>
        <v/>
      </c>
      <c r="H59" s="99" t="str">
        <f t="shared" si="1"/>
        <v/>
      </c>
      <c r="T59" s="92">
        <v>60</v>
      </c>
      <c r="U59" s="96">
        <v>45</v>
      </c>
      <c r="V59" s="94">
        <v>0.93</v>
      </c>
      <c r="W59" s="94">
        <v>0.93600000000000005</v>
      </c>
      <c r="X59" s="94">
        <v>0.93600000000000005</v>
      </c>
      <c r="Y59" s="94">
        <v>0.91700000000000004</v>
      </c>
    </row>
    <row r="60" spans="2:25" ht="15.75">
      <c r="B60" s="98"/>
      <c r="C60" s="99"/>
      <c r="D60" s="99"/>
      <c r="E60" s="99"/>
      <c r="F60" s="100"/>
      <c r="G60" s="101" t="str">
        <f t="shared" si="0"/>
        <v/>
      </c>
      <c r="H60" s="99" t="str">
        <f t="shared" si="1"/>
        <v/>
      </c>
      <c r="T60" s="92">
        <v>75</v>
      </c>
      <c r="U60" s="96">
        <v>55</v>
      </c>
      <c r="V60" s="94">
        <v>0.93</v>
      </c>
      <c r="W60" s="94">
        <v>0.94099999999999995</v>
      </c>
      <c r="X60" s="94">
        <v>0.93600000000000005</v>
      </c>
      <c r="Y60" s="94">
        <v>0.93</v>
      </c>
    </row>
    <row r="61" spans="2:25" ht="15.75">
      <c r="B61" s="98"/>
      <c r="C61" s="99"/>
      <c r="D61" s="99"/>
      <c r="E61" s="99"/>
      <c r="F61" s="100"/>
      <c r="G61" s="101" t="str">
        <f t="shared" si="0"/>
        <v/>
      </c>
      <c r="H61" s="99" t="str">
        <f t="shared" si="1"/>
        <v/>
      </c>
      <c r="T61" s="92">
        <v>100</v>
      </c>
      <c r="U61" s="96">
        <v>75</v>
      </c>
      <c r="V61" s="94">
        <v>0.94499999999999995</v>
      </c>
      <c r="W61" s="94">
        <v>0.94499999999999995</v>
      </c>
      <c r="X61" s="94">
        <v>0.94099999999999995</v>
      </c>
      <c r="Y61" s="94">
        <v>0.93</v>
      </c>
    </row>
    <row r="62" spans="2:25" ht="15.75">
      <c r="B62" s="98"/>
      <c r="C62" s="99"/>
      <c r="D62" s="99"/>
      <c r="E62" s="99"/>
      <c r="F62" s="100"/>
      <c r="G62" s="101" t="str">
        <f t="shared" si="0"/>
        <v/>
      </c>
      <c r="H62" s="99" t="str">
        <f t="shared" si="1"/>
        <v/>
      </c>
      <c r="T62" s="92">
        <v>125</v>
      </c>
      <c r="U62" s="96">
        <v>90</v>
      </c>
      <c r="V62" s="94">
        <v>0.94499999999999995</v>
      </c>
      <c r="W62" s="94">
        <v>0.94499999999999995</v>
      </c>
      <c r="X62" s="94">
        <v>0.94099999999999995</v>
      </c>
      <c r="Y62" s="94">
        <v>0.93600000000000005</v>
      </c>
    </row>
    <row r="63" spans="2:25" ht="15.75">
      <c r="B63" s="98"/>
      <c r="C63" s="99"/>
      <c r="D63" s="99"/>
      <c r="E63" s="99"/>
      <c r="F63" s="100"/>
      <c r="G63" s="101" t="str">
        <f t="shared" si="0"/>
        <v/>
      </c>
      <c r="H63" s="99" t="str">
        <f t="shared" si="1"/>
        <v/>
      </c>
      <c r="T63" s="92">
        <v>150</v>
      </c>
      <c r="U63" s="96">
        <v>110</v>
      </c>
      <c r="V63" s="94">
        <v>0.94499999999999995</v>
      </c>
      <c r="W63" s="94">
        <v>0.95</v>
      </c>
      <c r="X63" s="94">
        <v>0.95</v>
      </c>
      <c r="Y63" s="94">
        <v>0.93599999999999994</v>
      </c>
    </row>
    <row r="64" spans="2:25" ht="15.75">
      <c r="B64" s="98"/>
      <c r="C64" s="99"/>
      <c r="D64" s="99"/>
      <c r="E64" s="99"/>
      <c r="F64" s="100"/>
      <c r="G64" s="101" t="str">
        <f t="shared" si="0"/>
        <v/>
      </c>
      <c r="H64" s="99" t="str">
        <f t="shared" si="1"/>
        <v/>
      </c>
      <c r="T64" s="92">
        <v>175</v>
      </c>
      <c r="U64" s="96">
        <v>132</v>
      </c>
      <c r="V64" s="94">
        <v>0.94699999999999995</v>
      </c>
      <c r="W64" s="94">
        <v>0.95</v>
      </c>
      <c r="X64" s="94">
        <v>0.95</v>
      </c>
      <c r="Y64" s="97"/>
    </row>
    <row r="65" spans="20:25">
      <c r="T65" s="92">
        <v>200</v>
      </c>
      <c r="U65" s="96">
        <v>150</v>
      </c>
      <c r="V65" s="94">
        <v>0.95</v>
      </c>
      <c r="W65" s="94">
        <v>0.95</v>
      </c>
      <c r="X65" s="94">
        <v>0.95</v>
      </c>
      <c r="Y65" s="97"/>
    </row>
    <row r="66" spans="20:25">
      <c r="T66" s="92">
        <v>250</v>
      </c>
      <c r="U66" s="96">
        <v>185</v>
      </c>
      <c r="V66" s="94">
        <v>0.95399999999999996</v>
      </c>
      <c r="W66" s="94">
        <v>0.95</v>
      </c>
      <c r="X66" s="94"/>
      <c r="Y66" s="97"/>
    </row>
  </sheetData>
  <sheetProtection password="C583" sheet="1" objects="1" scenarios="1"/>
  <mergeCells count="6">
    <mergeCell ref="B36:E36"/>
    <mergeCell ref="B37:E37"/>
    <mergeCell ref="B38:E38"/>
    <mergeCell ref="T40:Y40"/>
    <mergeCell ref="T41:U41"/>
    <mergeCell ref="V41:Y41"/>
  </mergeCells>
  <dataValidations count="4">
    <dataValidation type="list" allowBlank="1" showInputMessage="1" showErrorMessage="1" sqref="D42:D64">
      <formula1>"1.0,1.5,2.0,3.0,4.0,5.0,6.0,7.5,10,12.5,15,20,25,30,40,50,60,75,100,125,150,175,200,250"</formula1>
    </dataValidation>
    <dataValidation type="list" allowBlank="1" showInputMessage="1" showErrorMessage="1" sqref="E42:E64">
      <formula1>"2,4,6,8"</formula1>
    </dataValidation>
    <dataValidation type="list" allowBlank="1" showInputMessage="1" showErrorMessage="1" sqref="B5:B35">
      <formula1>"Refrigerador, Lavadora de Roupas, Secadora de Roupas, Micro-ondas, Fornos/Fogões/Cooktop, Equipamentos de Ar Condicionado, Ventilador de Teto, Frigobar, Bombas/Motobombas Centrífugas"</formula1>
    </dataValidation>
    <dataValidation type="list" allowBlank="1" showInputMessage="1" showErrorMessage="1" sqref="F5:F35">
      <formula1>"Sim, Não"</formula1>
    </dataValidation>
  </dataValidations>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1</vt:i4>
      </vt:variant>
    </vt:vector>
  </HeadingPairs>
  <TitlesOfParts>
    <vt:vector size="5" baseType="lpstr">
      <vt:lpstr>EA-CR6</vt:lpstr>
      <vt:lpstr>Plan2</vt:lpstr>
      <vt:lpstr>Plan3</vt:lpstr>
      <vt:lpstr>Cálculo</vt:lpstr>
      <vt:lpstr>'EA-CR6'!Area_de_impressao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CLARA</dc:creator>
  <cp:lastModifiedBy>Agatha Carvalho</cp:lastModifiedBy>
  <cp:lastPrinted>2017-08-23T18:38:40Z</cp:lastPrinted>
  <dcterms:created xsi:type="dcterms:W3CDTF">2008-03-21T13:11:47Z</dcterms:created>
  <dcterms:modified xsi:type="dcterms:W3CDTF">2018-02-02T19:49:32Z</dcterms:modified>
</cp:coreProperties>
</file>